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sppu.local\fileshare\Vyberova rizeni 2018\024_Ramcova_sml_Plyny\ZD\final\Doplnujici_informace\"/>
    </mc:Choice>
  </mc:AlternateContent>
  <bookViews>
    <workbookView xWindow="0" yWindow="0" windowWidth="24210" windowHeight="9300"/>
  </bookViews>
  <sheets>
    <sheet name="List1" sheetId="1" r:id="rId1"/>
    <sheet name="List2" sheetId="2" r:id="rId2"/>
    <sheet name="List3" sheetId="3" r:id="rId3"/>
  </sheets>
  <calcPr calcId="152511"/>
  <customWorkbookViews>
    <customWorkbookView name="Veronika Vavroušková – osobní zobrazení" guid="{D4044833-E40E-4E38-89AD-EE64C4C24599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44" i="1" l="1"/>
  <c r="N43" i="1"/>
  <c r="M4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D17" i="1" l="1"/>
  <c r="D18" i="1"/>
  <c r="D34" i="1"/>
  <c r="D28" i="1"/>
  <c r="D15" i="1"/>
  <c r="N28" i="1" l="1"/>
  <c r="M28" i="1"/>
  <c r="N34" i="1"/>
  <c r="M34" i="1"/>
  <c r="N15" i="1"/>
  <c r="M15" i="1"/>
  <c r="N18" i="1"/>
  <c r="M18" i="1"/>
  <c r="N17" i="1"/>
  <c r="M17" i="1"/>
  <c r="D4" i="1"/>
  <c r="D5" i="1"/>
  <c r="D6" i="1"/>
  <c r="D7" i="1"/>
  <c r="D8" i="1"/>
  <c r="D9" i="1"/>
  <c r="D10" i="1"/>
  <c r="D11" i="1"/>
  <c r="D12" i="1"/>
  <c r="D13" i="1"/>
  <c r="D14" i="1"/>
  <c r="D16" i="1"/>
  <c r="D19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3" i="1"/>
  <c r="M42" i="1" l="1"/>
  <c r="N42" i="1"/>
  <c r="M38" i="1"/>
  <c r="N38" i="1"/>
  <c r="N33" i="1"/>
  <c r="M33" i="1"/>
  <c r="N29" i="1"/>
  <c r="M29" i="1"/>
  <c r="M24" i="1"/>
  <c r="N24" i="1"/>
  <c r="N20" i="1"/>
  <c r="M20" i="1"/>
  <c r="N13" i="1"/>
  <c r="M13" i="1"/>
  <c r="N9" i="1"/>
  <c r="M9" i="1"/>
  <c r="N5" i="1"/>
  <c r="M5" i="1"/>
  <c r="N41" i="1"/>
  <c r="M41" i="1"/>
  <c r="N37" i="1"/>
  <c r="M37" i="1"/>
  <c r="N32" i="1"/>
  <c r="M32" i="1"/>
  <c r="N27" i="1"/>
  <c r="M27" i="1"/>
  <c r="N23" i="1"/>
  <c r="M23" i="1"/>
  <c r="N19" i="1"/>
  <c r="M19" i="1"/>
  <c r="M12" i="1"/>
  <c r="N12" i="1"/>
  <c r="N8" i="1"/>
  <c r="M8" i="1"/>
  <c r="N4" i="1"/>
  <c r="M4" i="1"/>
  <c r="N40" i="1"/>
  <c r="M40" i="1"/>
  <c r="M36" i="1"/>
  <c r="N36" i="1"/>
  <c r="N31" i="1"/>
  <c r="M31" i="1"/>
  <c r="N26" i="1"/>
  <c r="M26" i="1"/>
  <c r="M22" i="1"/>
  <c r="N22" i="1"/>
  <c r="N16" i="1"/>
  <c r="M16" i="1"/>
  <c r="N11" i="1"/>
  <c r="M11" i="1"/>
  <c r="N7" i="1"/>
  <c r="M7" i="1"/>
  <c r="N3" i="1"/>
  <c r="M3" i="1"/>
  <c r="N39" i="1"/>
  <c r="M39" i="1"/>
  <c r="N35" i="1"/>
  <c r="M35" i="1"/>
  <c r="M30" i="1"/>
  <c r="N30" i="1"/>
  <c r="N25" i="1"/>
  <c r="M25" i="1"/>
  <c r="N21" i="1"/>
  <c r="M21" i="1"/>
  <c r="M14" i="1"/>
  <c r="N14" i="1"/>
  <c r="M10" i="1"/>
  <c r="N10" i="1"/>
  <c r="N6" i="1"/>
  <c r="M6" i="1"/>
</calcChain>
</file>

<file path=xl/sharedStrings.xml><?xml version="1.0" encoding="utf-8"?>
<sst xmlns="http://schemas.openxmlformats.org/spreadsheetml/2006/main" count="219" uniqueCount="59">
  <si>
    <t>Acetylen 2,5 (svařování)</t>
  </si>
  <si>
    <t>Acetylen (pro AAS)</t>
  </si>
  <si>
    <t>Amoniak 3.8</t>
  </si>
  <si>
    <t>Argon 4.6</t>
  </si>
  <si>
    <t>Dusík 4.6</t>
  </si>
  <si>
    <t xml:space="preserve">Dusík ECD </t>
  </si>
  <si>
    <t>Helium 5.6</t>
  </si>
  <si>
    <t>Kyslík med.</t>
  </si>
  <si>
    <t>Kyslík 2.5</t>
  </si>
  <si>
    <t>Kyslík 5.6</t>
  </si>
  <si>
    <t>Oxid dusný 2.5</t>
  </si>
  <si>
    <t>Propan 2.5 (l)</t>
  </si>
  <si>
    <t>Sulfan 2.5</t>
  </si>
  <si>
    <t>Vodík 3.0</t>
  </si>
  <si>
    <t>Vodík 5.0</t>
  </si>
  <si>
    <t>Vzduch synt.</t>
  </si>
  <si>
    <t>CO 3.8</t>
  </si>
  <si>
    <t>Vodík/Argon 10/90</t>
  </si>
  <si>
    <t>Kyslík/Helium5/95</t>
  </si>
  <si>
    <t>CO/Helium 5/95</t>
  </si>
  <si>
    <t>Argon/Metan 90/10 spektro</t>
  </si>
  <si>
    <t>Položka</t>
  </si>
  <si>
    <t>předpokládané čerpání za 12 měsíců</t>
  </si>
  <si>
    <t>jednotková cena za plyn v láhvi bez DPH</t>
  </si>
  <si>
    <t>celková cena za plyn</t>
  </si>
  <si>
    <t>Cena pronájmu 1ks lahve za1 den bez DPH</t>
  </si>
  <si>
    <t>celková cena pronájmu lahví</t>
  </si>
  <si>
    <r>
      <t>CO</t>
    </r>
    <r>
      <rPr>
        <vertAlign val="subscript"/>
        <sz val="11"/>
        <color rgb="FF000000"/>
        <rFont val="Times New Roman"/>
        <family val="1"/>
        <charset val="238"/>
      </rPr>
      <t xml:space="preserve">2 </t>
    </r>
    <r>
      <rPr>
        <sz val="11"/>
        <color rgb="FF000000"/>
        <rFont val="Times New Roman"/>
        <family val="1"/>
        <charset val="238"/>
      </rPr>
      <t>potr.</t>
    </r>
  </si>
  <si>
    <r>
      <t>CO</t>
    </r>
    <r>
      <rPr>
        <vertAlign val="subscript"/>
        <sz val="11"/>
        <color rgb="FF000000"/>
        <rFont val="Times New Roman"/>
        <family val="1"/>
        <charset val="238"/>
      </rPr>
      <t>2</t>
    </r>
    <r>
      <rPr>
        <sz val="11"/>
        <color rgb="FF000000"/>
        <rFont val="Times New Roman"/>
        <family val="1"/>
        <charset val="238"/>
      </rPr>
      <t xml:space="preserve"> tech.</t>
    </r>
  </si>
  <si>
    <r>
      <t>NH</t>
    </r>
    <r>
      <rPr>
        <vertAlign val="subscript"/>
        <sz val="11"/>
        <color rgb="FF000000"/>
        <rFont val="Times New Roman"/>
        <family val="1"/>
        <charset val="238"/>
      </rPr>
      <t>3</t>
    </r>
    <r>
      <rPr>
        <sz val="11"/>
        <color rgb="FF000000"/>
        <rFont val="Times New Roman"/>
        <family val="1"/>
        <charset val="238"/>
      </rPr>
      <t>/Helium 10/90</t>
    </r>
  </si>
  <si>
    <t xml:space="preserve">Pro účely plnění rámcové smlouvy jsou závazné výhradně jednotkové ceny </t>
  </si>
  <si>
    <t>Jednotkové ceny jsou stanoveny jako konečné a nejvýše přípustné</t>
  </si>
  <si>
    <t>Argon 4.6 (svazek)</t>
  </si>
  <si>
    <t>Argon 4.8 (50 l/ 200 bar)</t>
  </si>
  <si>
    <t>Argon 4.8 (50 l/ 300 bar)</t>
  </si>
  <si>
    <t>Dusík 4.0 (50 l/ 200 bar)</t>
  </si>
  <si>
    <t>Dusík 4.0 (50 l/ 300 bar)</t>
  </si>
  <si>
    <t>Dusík 5.0 (50 l/ 200 bar)</t>
  </si>
  <si>
    <t>Dusík 5.0 (50 l/ 300 bar)</t>
  </si>
  <si>
    <t>Dusík 6.0</t>
  </si>
  <si>
    <t>Helium 4.6 (50 l/ 200 bar)</t>
  </si>
  <si>
    <t>Helium 4.6 (50 l/ 300 bar)</t>
  </si>
  <si>
    <t>Helium 6.0 (50 l/ 200 bar)</t>
  </si>
  <si>
    <t>Helium 6.0 (50 l/ 300 bar)</t>
  </si>
  <si>
    <t>Methan 2.5</t>
  </si>
  <si>
    <t>Iso-butylen</t>
  </si>
  <si>
    <t>Dusík kapalný - dew. nád. 32 l</t>
  </si>
  <si>
    <t>Dusík kapalný - minitank 240 l</t>
  </si>
  <si>
    <t>Příloha č. 7a      Závazná struktura celkové nabídkové ceny pro hodnocení část A veřejné zakázky</t>
  </si>
  <si>
    <t>předpokládané čerpání za 12 měsíců (365 dnů)</t>
  </si>
  <si>
    <t>[DOPLNÍ ÚČASTNÍK]</t>
  </si>
  <si>
    <t>Cena pronájmu 1ks JEDNOSTUPŇOVÉHO ventilu za1 den bez DPH</t>
  </si>
  <si>
    <t>Cena pronájmu 1ks DVOUSTUPŇOVÉHO ventilu za1 den bez DPH</t>
  </si>
  <si>
    <t>celková cena pronájmu ventilů (při použití JEDNOSTUPŇOVÝCH ventilů)</t>
  </si>
  <si>
    <t>celková cena pronájmu ventilů (při použití DVOUSTUPŇOVÝCH ventilů)</t>
  </si>
  <si>
    <t>CELKEM (při použití JEDNOSTUPŇOVÝCH ventilů)</t>
  </si>
  <si>
    <t>CELKEM (při použití DVOUSTUPŇOVÝCH ventilů)</t>
  </si>
  <si>
    <t>Celková nabídková cena při použití jednostupňových/dvoustupňových ventilů</t>
  </si>
  <si>
    <r>
      <t xml:space="preserve">Celková nabídková cena </t>
    </r>
    <r>
      <rPr>
        <b/>
        <sz val="16"/>
        <color rgb="FFFF0000"/>
        <rFont val="Times New Roman"/>
        <family val="1"/>
        <charset val="238"/>
      </rPr>
      <t>(průměr)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</si>
</sst>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bscript"/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E54" sqref="E54"/>
    </sheetView>
  </sheetViews>
  <sheetFormatPr defaultRowHeight="15" x14ac:dyDescent="0.25"/>
  <cols>
    <col min="1" max="1" width="27.28515625" customWidth="1"/>
    <col min="2" max="2" width="19" bestFit="1" customWidth="1"/>
    <col min="3" max="3" width="18" customWidth="1"/>
    <col min="4" max="4" width="16" customWidth="1"/>
    <col min="5" max="6" width="19.140625" customWidth="1"/>
    <col min="7" max="7" width="17.85546875" bestFit="1" customWidth="1"/>
    <col min="8" max="8" width="20" customWidth="1"/>
    <col min="9" max="9" width="18.42578125" customWidth="1"/>
    <col min="10" max="10" width="19" customWidth="1"/>
    <col min="11" max="11" width="17.85546875" bestFit="1" customWidth="1"/>
    <col min="12" max="12" width="15.5703125" customWidth="1"/>
    <col min="13" max="13" width="18.85546875" customWidth="1"/>
    <col min="14" max="14" width="19.5703125" customWidth="1"/>
  </cols>
  <sheetData>
    <row r="1" spans="1:14" ht="30" customHeight="1" thickBot="1" x14ac:dyDescent="0.3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75.75" thickBot="1" x14ac:dyDescent="0.3">
      <c r="A2" s="1" t="s">
        <v>21</v>
      </c>
      <c r="B2" s="2" t="s">
        <v>23</v>
      </c>
      <c r="C2" s="2" t="s">
        <v>22</v>
      </c>
      <c r="D2" s="2" t="s">
        <v>24</v>
      </c>
      <c r="E2" s="14" t="s">
        <v>51</v>
      </c>
      <c r="F2" s="14" t="s">
        <v>52</v>
      </c>
      <c r="G2" s="2" t="s">
        <v>49</v>
      </c>
      <c r="H2" s="16" t="s">
        <v>53</v>
      </c>
      <c r="I2" s="16" t="s">
        <v>54</v>
      </c>
      <c r="J2" s="3" t="s">
        <v>25</v>
      </c>
      <c r="K2" s="2" t="s">
        <v>49</v>
      </c>
      <c r="L2" s="2" t="s">
        <v>26</v>
      </c>
      <c r="M2" s="24" t="s">
        <v>55</v>
      </c>
      <c r="N2" s="16" t="s">
        <v>56</v>
      </c>
    </row>
    <row r="3" spans="1:14" ht="15.75" thickBot="1" x14ac:dyDescent="0.3">
      <c r="A3" s="4" t="s">
        <v>0</v>
      </c>
      <c r="B3" s="5" t="s">
        <v>50</v>
      </c>
      <c r="C3" s="9">
        <v>1</v>
      </c>
      <c r="D3" s="8" t="e">
        <f>B3*C3</f>
        <v>#VALUE!</v>
      </c>
      <c r="E3" s="5" t="s">
        <v>50</v>
      </c>
      <c r="F3" s="15" t="s">
        <v>50</v>
      </c>
      <c r="G3" s="9">
        <v>1</v>
      </c>
      <c r="H3" s="11" t="e">
        <f>E3*G3*365</f>
        <v>#VALUE!</v>
      </c>
      <c r="I3" s="17" t="e">
        <f>F3*G3*365</f>
        <v>#VALUE!</v>
      </c>
      <c r="J3" s="5" t="s">
        <v>50</v>
      </c>
      <c r="K3" s="9">
        <v>1</v>
      </c>
      <c r="L3" s="19" t="e">
        <f>J3*K3*365</f>
        <v>#VALUE!</v>
      </c>
      <c r="M3" s="8" t="e">
        <f>D3+H3+L3</f>
        <v>#VALUE!</v>
      </c>
      <c r="N3" s="22" t="e">
        <f>D3+I3+L3</f>
        <v>#VALUE!</v>
      </c>
    </row>
    <row r="4" spans="1:14" ht="15.75" thickBot="1" x14ac:dyDescent="0.3">
      <c r="A4" s="6" t="s">
        <v>1</v>
      </c>
      <c r="B4" s="5" t="s">
        <v>50</v>
      </c>
      <c r="C4" s="10">
        <v>1</v>
      </c>
      <c r="D4" s="7" t="e">
        <f t="shared" ref="D4:D42" si="0">B4*C4</f>
        <v>#VALUE!</v>
      </c>
      <c r="E4" s="5" t="s">
        <v>50</v>
      </c>
      <c r="F4" s="15" t="s">
        <v>50</v>
      </c>
      <c r="G4" s="10">
        <v>1</v>
      </c>
      <c r="H4" s="7" t="e">
        <f t="shared" ref="H4:H42" si="1">E4*G4*365</f>
        <v>#VALUE!</v>
      </c>
      <c r="I4" s="18" t="e">
        <f t="shared" ref="I4:I42" si="2">F4*G4*365</f>
        <v>#VALUE!</v>
      </c>
      <c r="J4" s="5" t="s">
        <v>50</v>
      </c>
      <c r="K4" s="10">
        <v>1</v>
      </c>
      <c r="L4" s="20" t="e">
        <f t="shared" ref="L4:L42" si="3">J4*K4*365</f>
        <v>#VALUE!</v>
      </c>
      <c r="M4" s="7" t="e">
        <f t="shared" ref="M4:M42" si="4">D4+H4+L4</f>
        <v>#VALUE!</v>
      </c>
      <c r="N4" s="23" t="e">
        <f t="shared" ref="N4:N42" si="5">D4+I4+L4</f>
        <v>#VALUE!</v>
      </c>
    </row>
    <row r="5" spans="1:14" ht="15.75" thickBot="1" x14ac:dyDescent="0.3">
      <c r="A5" s="6" t="s">
        <v>2</v>
      </c>
      <c r="B5" s="5" t="s">
        <v>50</v>
      </c>
      <c r="C5" s="10">
        <v>1</v>
      </c>
      <c r="D5" s="7" t="e">
        <f t="shared" si="0"/>
        <v>#VALUE!</v>
      </c>
      <c r="E5" s="5" t="s">
        <v>50</v>
      </c>
      <c r="F5" s="15" t="s">
        <v>50</v>
      </c>
      <c r="G5" s="10">
        <v>1</v>
      </c>
      <c r="H5" s="7" t="e">
        <f t="shared" si="1"/>
        <v>#VALUE!</v>
      </c>
      <c r="I5" s="18" t="e">
        <f t="shared" si="2"/>
        <v>#VALUE!</v>
      </c>
      <c r="J5" s="5" t="s">
        <v>50</v>
      </c>
      <c r="K5" s="10">
        <v>1</v>
      </c>
      <c r="L5" s="20" t="e">
        <f t="shared" si="3"/>
        <v>#VALUE!</v>
      </c>
      <c r="M5" s="7" t="e">
        <f t="shared" si="4"/>
        <v>#VALUE!</v>
      </c>
      <c r="N5" s="23" t="e">
        <f t="shared" si="5"/>
        <v>#VALUE!</v>
      </c>
    </row>
    <row r="6" spans="1:14" ht="15.75" thickBot="1" x14ac:dyDescent="0.3">
      <c r="A6" s="6" t="s">
        <v>3</v>
      </c>
      <c r="B6" s="5" t="s">
        <v>50</v>
      </c>
      <c r="C6" s="10">
        <v>2</v>
      </c>
      <c r="D6" s="7" t="e">
        <f t="shared" si="0"/>
        <v>#VALUE!</v>
      </c>
      <c r="E6" s="5" t="s">
        <v>50</v>
      </c>
      <c r="F6" s="15" t="s">
        <v>50</v>
      </c>
      <c r="G6" s="10">
        <v>1</v>
      </c>
      <c r="H6" s="7" t="e">
        <f t="shared" si="1"/>
        <v>#VALUE!</v>
      </c>
      <c r="I6" s="18" t="e">
        <f t="shared" si="2"/>
        <v>#VALUE!</v>
      </c>
      <c r="J6" s="5" t="s">
        <v>50</v>
      </c>
      <c r="K6" s="10">
        <v>1</v>
      </c>
      <c r="L6" s="20" t="e">
        <f t="shared" si="3"/>
        <v>#VALUE!</v>
      </c>
      <c r="M6" s="7" t="e">
        <f t="shared" si="4"/>
        <v>#VALUE!</v>
      </c>
      <c r="N6" s="23" t="e">
        <f t="shared" si="5"/>
        <v>#VALUE!</v>
      </c>
    </row>
    <row r="7" spans="1:14" ht="15.75" thickBot="1" x14ac:dyDescent="0.3">
      <c r="A7" s="6" t="s">
        <v>33</v>
      </c>
      <c r="B7" s="5" t="s">
        <v>50</v>
      </c>
      <c r="C7" s="10">
        <v>10</v>
      </c>
      <c r="D7" s="7" t="e">
        <f t="shared" si="0"/>
        <v>#VALUE!</v>
      </c>
      <c r="E7" s="5" t="s">
        <v>50</v>
      </c>
      <c r="F7" s="15" t="s">
        <v>50</v>
      </c>
      <c r="G7" s="10">
        <v>4</v>
      </c>
      <c r="H7" s="7" t="e">
        <f t="shared" si="1"/>
        <v>#VALUE!</v>
      </c>
      <c r="I7" s="18" t="e">
        <f t="shared" si="2"/>
        <v>#VALUE!</v>
      </c>
      <c r="J7" s="5" t="s">
        <v>50</v>
      </c>
      <c r="K7" s="10">
        <v>4</v>
      </c>
      <c r="L7" s="20" t="e">
        <f t="shared" si="3"/>
        <v>#VALUE!</v>
      </c>
      <c r="M7" s="7" t="e">
        <f t="shared" si="4"/>
        <v>#VALUE!</v>
      </c>
      <c r="N7" s="23" t="e">
        <f t="shared" si="5"/>
        <v>#VALUE!</v>
      </c>
    </row>
    <row r="8" spans="1:14" ht="15.75" thickBot="1" x14ac:dyDescent="0.3">
      <c r="A8" s="6" t="s">
        <v>34</v>
      </c>
      <c r="B8" s="5" t="s">
        <v>50</v>
      </c>
      <c r="C8" s="10">
        <v>1</v>
      </c>
      <c r="D8" s="7" t="e">
        <f t="shared" si="0"/>
        <v>#VALUE!</v>
      </c>
      <c r="E8" s="5" t="s">
        <v>50</v>
      </c>
      <c r="F8" s="15" t="s">
        <v>50</v>
      </c>
      <c r="G8" s="10">
        <v>1</v>
      </c>
      <c r="H8" s="7" t="e">
        <f t="shared" si="1"/>
        <v>#VALUE!</v>
      </c>
      <c r="I8" s="18" t="e">
        <f t="shared" si="2"/>
        <v>#VALUE!</v>
      </c>
      <c r="J8" s="5" t="s">
        <v>50</v>
      </c>
      <c r="K8" s="10">
        <v>1</v>
      </c>
      <c r="L8" s="20" t="e">
        <f t="shared" si="3"/>
        <v>#VALUE!</v>
      </c>
      <c r="M8" s="7" t="e">
        <f t="shared" si="4"/>
        <v>#VALUE!</v>
      </c>
      <c r="N8" s="23" t="e">
        <f t="shared" si="5"/>
        <v>#VALUE!</v>
      </c>
    </row>
    <row r="9" spans="1:14" ht="15.75" thickBot="1" x14ac:dyDescent="0.3">
      <c r="A9" s="6" t="s">
        <v>32</v>
      </c>
      <c r="B9" s="5" t="s">
        <v>50</v>
      </c>
      <c r="C9" s="10">
        <v>3</v>
      </c>
      <c r="D9" s="7" t="e">
        <f t="shared" si="0"/>
        <v>#VALUE!</v>
      </c>
      <c r="E9" s="5" t="s">
        <v>50</v>
      </c>
      <c r="F9" s="15" t="s">
        <v>50</v>
      </c>
      <c r="G9" s="10">
        <v>1</v>
      </c>
      <c r="H9" s="7" t="e">
        <f t="shared" si="1"/>
        <v>#VALUE!</v>
      </c>
      <c r="I9" s="18" t="e">
        <f t="shared" si="2"/>
        <v>#VALUE!</v>
      </c>
      <c r="J9" s="5" t="s">
        <v>50</v>
      </c>
      <c r="K9" s="10">
        <v>1</v>
      </c>
      <c r="L9" s="20" t="e">
        <f t="shared" si="3"/>
        <v>#VALUE!</v>
      </c>
      <c r="M9" s="7" t="e">
        <f t="shared" si="4"/>
        <v>#VALUE!</v>
      </c>
      <c r="N9" s="23" t="e">
        <f t="shared" si="5"/>
        <v>#VALUE!</v>
      </c>
    </row>
    <row r="10" spans="1:14" ht="15.75" thickBot="1" x14ac:dyDescent="0.3">
      <c r="A10" s="6" t="s">
        <v>35</v>
      </c>
      <c r="B10" s="5" t="s">
        <v>50</v>
      </c>
      <c r="C10" s="10">
        <v>1</v>
      </c>
      <c r="D10" s="7" t="e">
        <f t="shared" si="0"/>
        <v>#VALUE!</v>
      </c>
      <c r="E10" s="5" t="s">
        <v>50</v>
      </c>
      <c r="F10" s="15" t="s">
        <v>50</v>
      </c>
      <c r="G10" s="10">
        <v>1</v>
      </c>
      <c r="H10" s="7" t="e">
        <f t="shared" si="1"/>
        <v>#VALUE!</v>
      </c>
      <c r="I10" s="18" t="e">
        <f t="shared" si="2"/>
        <v>#VALUE!</v>
      </c>
      <c r="J10" s="5" t="s">
        <v>50</v>
      </c>
      <c r="K10" s="10">
        <v>1</v>
      </c>
      <c r="L10" s="20" t="e">
        <f t="shared" si="3"/>
        <v>#VALUE!</v>
      </c>
      <c r="M10" s="7" t="e">
        <f t="shared" si="4"/>
        <v>#VALUE!</v>
      </c>
      <c r="N10" s="23" t="e">
        <f t="shared" si="5"/>
        <v>#VALUE!</v>
      </c>
    </row>
    <row r="11" spans="1:14" ht="15.75" thickBot="1" x14ac:dyDescent="0.3">
      <c r="A11" s="6" t="s">
        <v>36</v>
      </c>
      <c r="B11" s="5" t="s">
        <v>50</v>
      </c>
      <c r="C11" s="10">
        <v>1</v>
      </c>
      <c r="D11" s="7" t="e">
        <f t="shared" si="0"/>
        <v>#VALUE!</v>
      </c>
      <c r="E11" s="5" t="s">
        <v>50</v>
      </c>
      <c r="F11" s="15" t="s">
        <v>50</v>
      </c>
      <c r="G11" s="10">
        <v>1</v>
      </c>
      <c r="H11" s="7" t="e">
        <f t="shared" si="1"/>
        <v>#VALUE!</v>
      </c>
      <c r="I11" s="18" t="e">
        <f t="shared" si="2"/>
        <v>#VALUE!</v>
      </c>
      <c r="J11" s="5" t="s">
        <v>50</v>
      </c>
      <c r="K11" s="10">
        <v>1</v>
      </c>
      <c r="L11" s="20" t="e">
        <f t="shared" si="3"/>
        <v>#VALUE!</v>
      </c>
      <c r="M11" s="7" t="e">
        <f t="shared" si="4"/>
        <v>#VALUE!</v>
      </c>
      <c r="N11" s="23" t="e">
        <f t="shared" si="5"/>
        <v>#VALUE!</v>
      </c>
    </row>
    <row r="12" spans="1:14" ht="15.75" thickBot="1" x14ac:dyDescent="0.3">
      <c r="A12" s="6" t="s">
        <v>4</v>
      </c>
      <c r="B12" s="5" t="s">
        <v>50</v>
      </c>
      <c r="C12" s="10">
        <v>8</v>
      </c>
      <c r="D12" s="7" t="e">
        <f t="shared" si="0"/>
        <v>#VALUE!</v>
      </c>
      <c r="E12" s="5" t="s">
        <v>50</v>
      </c>
      <c r="F12" s="15" t="s">
        <v>50</v>
      </c>
      <c r="G12" s="10">
        <v>8</v>
      </c>
      <c r="H12" s="7" t="e">
        <f t="shared" si="1"/>
        <v>#VALUE!</v>
      </c>
      <c r="I12" s="18" t="e">
        <f t="shared" si="2"/>
        <v>#VALUE!</v>
      </c>
      <c r="J12" s="5" t="s">
        <v>50</v>
      </c>
      <c r="K12" s="10">
        <v>8</v>
      </c>
      <c r="L12" s="20" t="e">
        <f t="shared" si="3"/>
        <v>#VALUE!</v>
      </c>
      <c r="M12" s="7" t="e">
        <f t="shared" si="4"/>
        <v>#VALUE!</v>
      </c>
      <c r="N12" s="23" t="e">
        <f t="shared" si="5"/>
        <v>#VALUE!</v>
      </c>
    </row>
    <row r="13" spans="1:14" ht="15.75" thickBot="1" x14ac:dyDescent="0.3">
      <c r="A13" s="6" t="s">
        <v>37</v>
      </c>
      <c r="B13" s="5" t="s">
        <v>50</v>
      </c>
      <c r="C13" s="10">
        <v>1</v>
      </c>
      <c r="D13" s="7" t="e">
        <f t="shared" si="0"/>
        <v>#VALUE!</v>
      </c>
      <c r="E13" s="5" t="s">
        <v>50</v>
      </c>
      <c r="F13" s="15" t="s">
        <v>50</v>
      </c>
      <c r="G13" s="10">
        <v>1</v>
      </c>
      <c r="H13" s="7" t="e">
        <f t="shared" si="1"/>
        <v>#VALUE!</v>
      </c>
      <c r="I13" s="18" t="e">
        <f t="shared" si="2"/>
        <v>#VALUE!</v>
      </c>
      <c r="J13" s="5" t="s">
        <v>50</v>
      </c>
      <c r="K13" s="10">
        <v>1</v>
      </c>
      <c r="L13" s="20" t="e">
        <f t="shared" si="3"/>
        <v>#VALUE!</v>
      </c>
      <c r="M13" s="7" t="e">
        <f t="shared" si="4"/>
        <v>#VALUE!</v>
      </c>
      <c r="N13" s="23" t="e">
        <f t="shared" si="5"/>
        <v>#VALUE!</v>
      </c>
    </row>
    <row r="14" spans="1:14" ht="15.75" thickBot="1" x14ac:dyDescent="0.3">
      <c r="A14" s="6" t="s">
        <v>38</v>
      </c>
      <c r="B14" s="5" t="s">
        <v>50</v>
      </c>
      <c r="C14" s="10">
        <v>50</v>
      </c>
      <c r="D14" s="7" t="e">
        <f t="shared" si="0"/>
        <v>#VALUE!</v>
      </c>
      <c r="E14" s="5" t="s">
        <v>50</v>
      </c>
      <c r="F14" s="15" t="s">
        <v>50</v>
      </c>
      <c r="G14" s="10">
        <v>5</v>
      </c>
      <c r="H14" s="7" t="e">
        <f t="shared" si="1"/>
        <v>#VALUE!</v>
      </c>
      <c r="I14" s="18" t="e">
        <f t="shared" si="2"/>
        <v>#VALUE!</v>
      </c>
      <c r="J14" s="5" t="s">
        <v>50</v>
      </c>
      <c r="K14" s="10">
        <v>5</v>
      </c>
      <c r="L14" s="20" t="e">
        <f t="shared" si="3"/>
        <v>#VALUE!</v>
      </c>
      <c r="M14" s="7" t="e">
        <f t="shared" si="4"/>
        <v>#VALUE!</v>
      </c>
      <c r="N14" s="23" t="e">
        <f t="shared" si="5"/>
        <v>#VALUE!</v>
      </c>
    </row>
    <row r="15" spans="1:14" ht="15.75" thickBot="1" x14ac:dyDescent="0.3">
      <c r="A15" s="6" t="s">
        <v>39</v>
      </c>
      <c r="B15" s="5" t="s">
        <v>50</v>
      </c>
      <c r="C15" s="10">
        <v>1</v>
      </c>
      <c r="D15" s="7" t="e">
        <f t="shared" ref="D15" si="6">B15*C15</f>
        <v>#VALUE!</v>
      </c>
      <c r="E15" s="5" t="s">
        <v>50</v>
      </c>
      <c r="F15" s="15" t="s">
        <v>50</v>
      </c>
      <c r="G15" s="10">
        <v>1</v>
      </c>
      <c r="H15" s="7" t="e">
        <f t="shared" si="1"/>
        <v>#VALUE!</v>
      </c>
      <c r="I15" s="18" t="e">
        <f t="shared" si="2"/>
        <v>#VALUE!</v>
      </c>
      <c r="J15" s="5" t="s">
        <v>50</v>
      </c>
      <c r="K15" s="10">
        <v>1</v>
      </c>
      <c r="L15" s="20" t="e">
        <f t="shared" si="3"/>
        <v>#VALUE!</v>
      </c>
      <c r="M15" s="7" t="e">
        <f t="shared" si="4"/>
        <v>#VALUE!</v>
      </c>
      <c r="N15" s="23" t="e">
        <f t="shared" si="5"/>
        <v>#VALUE!</v>
      </c>
    </row>
    <row r="16" spans="1:14" ht="15.75" thickBot="1" x14ac:dyDescent="0.3">
      <c r="A16" s="6" t="s">
        <v>5</v>
      </c>
      <c r="B16" s="5" t="s">
        <v>50</v>
      </c>
      <c r="C16" s="10">
        <v>1</v>
      </c>
      <c r="D16" s="7" t="e">
        <f t="shared" si="0"/>
        <v>#VALUE!</v>
      </c>
      <c r="E16" s="5" t="s">
        <v>50</v>
      </c>
      <c r="F16" s="15" t="s">
        <v>50</v>
      </c>
      <c r="G16" s="10">
        <v>1</v>
      </c>
      <c r="H16" s="7" t="e">
        <f t="shared" si="1"/>
        <v>#VALUE!</v>
      </c>
      <c r="I16" s="18" t="e">
        <f t="shared" si="2"/>
        <v>#VALUE!</v>
      </c>
      <c r="J16" s="5" t="s">
        <v>50</v>
      </c>
      <c r="K16" s="10">
        <v>1</v>
      </c>
      <c r="L16" s="20" t="e">
        <f t="shared" si="3"/>
        <v>#VALUE!</v>
      </c>
      <c r="M16" s="7" t="e">
        <f t="shared" si="4"/>
        <v>#VALUE!</v>
      </c>
      <c r="N16" s="23" t="e">
        <f t="shared" si="5"/>
        <v>#VALUE!</v>
      </c>
    </row>
    <row r="17" spans="1:14" ht="15.75" thickBot="1" x14ac:dyDescent="0.3">
      <c r="A17" s="6" t="s">
        <v>46</v>
      </c>
      <c r="B17" s="5" t="s">
        <v>50</v>
      </c>
      <c r="C17" s="10">
        <v>90</v>
      </c>
      <c r="D17" s="7" t="e">
        <f t="shared" ref="D17:D18" si="7">B17*C17</f>
        <v>#VALUE!</v>
      </c>
      <c r="E17" s="5" t="s">
        <v>50</v>
      </c>
      <c r="F17" s="15" t="s">
        <v>50</v>
      </c>
      <c r="G17" s="10">
        <v>0</v>
      </c>
      <c r="H17" s="7" t="e">
        <f t="shared" si="1"/>
        <v>#VALUE!</v>
      </c>
      <c r="I17" s="18" t="e">
        <f t="shared" si="2"/>
        <v>#VALUE!</v>
      </c>
      <c r="J17" s="5" t="s">
        <v>50</v>
      </c>
      <c r="K17" s="10">
        <v>2</v>
      </c>
      <c r="L17" s="20" t="e">
        <f t="shared" si="3"/>
        <v>#VALUE!</v>
      </c>
      <c r="M17" s="7" t="e">
        <f t="shared" si="4"/>
        <v>#VALUE!</v>
      </c>
      <c r="N17" s="23" t="e">
        <f t="shared" si="5"/>
        <v>#VALUE!</v>
      </c>
    </row>
    <row r="18" spans="1:14" ht="15.75" thickBot="1" x14ac:dyDescent="0.3">
      <c r="A18" s="6" t="s">
        <v>47</v>
      </c>
      <c r="B18" s="5" t="s">
        <v>50</v>
      </c>
      <c r="C18" s="10">
        <v>2</v>
      </c>
      <c r="D18" s="7" t="e">
        <f t="shared" si="7"/>
        <v>#VALUE!</v>
      </c>
      <c r="E18" s="5" t="s">
        <v>50</v>
      </c>
      <c r="F18" s="15" t="s">
        <v>50</v>
      </c>
      <c r="G18" s="10">
        <v>0</v>
      </c>
      <c r="H18" s="7" t="e">
        <f t="shared" si="1"/>
        <v>#VALUE!</v>
      </c>
      <c r="I18" s="18" t="e">
        <f t="shared" si="2"/>
        <v>#VALUE!</v>
      </c>
      <c r="J18" s="5" t="s">
        <v>50</v>
      </c>
      <c r="K18" s="10">
        <v>0</v>
      </c>
      <c r="L18" s="20" t="e">
        <f t="shared" si="3"/>
        <v>#VALUE!</v>
      </c>
      <c r="M18" s="7" t="e">
        <f t="shared" si="4"/>
        <v>#VALUE!</v>
      </c>
      <c r="N18" s="23" t="e">
        <f t="shared" si="5"/>
        <v>#VALUE!</v>
      </c>
    </row>
    <row r="19" spans="1:14" ht="15.75" thickBot="1" x14ac:dyDescent="0.3">
      <c r="A19" s="6" t="s">
        <v>40</v>
      </c>
      <c r="B19" s="5" t="s">
        <v>50</v>
      </c>
      <c r="C19" s="10">
        <v>5</v>
      </c>
      <c r="D19" s="7" t="e">
        <f t="shared" si="0"/>
        <v>#VALUE!</v>
      </c>
      <c r="E19" s="5" t="s">
        <v>50</v>
      </c>
      <c r="F19" s="15" t="s">
        <v>50</v>
      </c>
      <c r="G19" s="10">
        <v>5</v>
      </c>
      <c r="H19" s="7" t="e">
        <f t="shared" si="1"/>
        <v>#VALUE!</v>
      </c>
      <c r="I19" s="18" t="e">
        <f t="shared" si="2"/>
        <v>#VALUE!</v>
      </c>
      <c r="J19" s="5" t="s">
        <v>50</v>
      </c>
      <c r="K19" s="10">
        <v>5</v>
      </c>
      <c r="L19" s="20" t="e">
        <f t="shared" si="3"/>
        <v>#VALUE!</v>
      </c>
      <c r="M19" s="7" t="e">
        <f t="shared" si="4"/>
        <v>#VALUE!</v>
      </c>
      <c r="N19" s="23" t="e">
        <f t="shared" si="5"/>
        <v>#VALUE!</v>
      </c>
    </row>
    <row r="20" spans="1:14" ht="15.75" thickBot="1" x14ac:dyDescent="0.3">
      <c r="A20" s="6" t="s">
        <v>41</v>
      </c>
      <c r="B20" s="5" t="s">
        <v>50</v>
      </c>
      <c r="C20" s="10">
        <v>1</v>
      </c>
      <c r="D20" s="7" t="e">
        <f t="shared" si="0"/>
        <v>#VALUE!</v>
      </c>
      <c r="E20" s="5" t="s">
        <v>50</v>
      </c>
      <c r="F20" s="15" t="s">
        <v>50</v>
      </c>
      <c r="G20" s="10">
        <v>1</v>
      </c>
      <c r="H20" s="7" t="e">
        <f t="shared" si="1"/>
        <v>#VALUE!</v>
      </c>
      <c r="I20" s="18" t="e">
        <f t="shared" si="2"/>
        <v>#VALUE!</v>
      </c>
      <c r="J20" s="5" t="s">
        <v>50</v>
      </c>
      <c r="K20" s="10">
        <v>1</v>
      </c>
      <c r="L20" s="20" t="e">
        <f t="shared" si="3"/>
        <v>#VALUE!</v>
      </c>
      <c r="M20" s="7" t="e">
        <f t="shared" si="4"/>
        <v>#VALUE!</v>
      </c>
      <c r="N20" s="23" t="e">
        <f t="shared" si="5"/>
        <v>#VALUE!</v>
      </c>
    </row>
    <row r="21" spans="1:14" ht="15.75" thickBot="1" x14ac:dyDescent="0.3">
      <c r="A21" s="6" t="s">
        <v>6</v>
      </c>
      <c r="B21" s="5" t="s">
        <v>50</v>
      </c>
      <c r="C21" s="10">
        <v>8</v>
      </c>
      <c r="D21" s="7" t="e">
        <f t="shared" si="0"/>
        <v>#VALUE!</v>
      </c>
      <c r="E21" s="5" t="s">
        <v>50</v>
      </c>
      <c r="F21" s="15" t="s">
        <v>50</v>
      </c>
      <c r="G21" s="10">
        <v>8</v>
      </c>
      <c r="H21" s="7" t="e">
        <f t="shared" si="1"/>
        <v>#VALUE!</v>
      </c>
      <c r="I21" s="18" t="e">
        <f t="shared" si="2"/>
        <v>#VALUE!</v>
      </c>
      <c r="J21" s="5" t="s">
        <v>50</v>
      </c>
      <c r="K21" s="10">
        <v>8</v>
      </c>
      <c r="L21" s="20" t="e">
        <f t="shared" si="3"/>
        <v>#VALUE!</v>
      </c>
      <c r="M21" s="7" t="e">
        <f t="shared" si="4"/>
        <v>#VALUE!</v>
      </c>
      <c r="N21" s="23" t="e">
        <f t="shared" si="5"/>
        <v>#VALUE!</v>
      </c>
    </row>
    <row r="22" spans="1:14" ht="15.75" thickBot="1" x14ac:dyDescent="0.3">
      <c r="A22" s="6" t="s">
        <v>42</v>
      </c>
      <c r="B22" s="5" t="s">
        <v>50</v>
      </c>
      <c r="C22" s="10">
        <v>15</v>
      </c>
      <c r="D22" s="7" t="e">
        <f t="shared" si="0"/>
        <v>#VALUE!</v>
      </c>
      <c r="E22" s="5" t="s">
        <v>50</v>
      </c>
      <c r="F22" s="15" t="s">
        <v>50</v>
      </c>
      <c r="G22" s="10">
        <v>1</v>
      </c>
      <c r="H22" s="7" t="e">
        <f t="shared" si="1"/>
        <v>#VALUE!</v>
      </c>
      <c r="I22" s="18" t="e">
        <f t="shared" si="2"/>
        <v>#VALUE!</v>
      </c>
      <c r="J22" s="5" t="s">
        <v>50</v>
      </c>
      <c r="K22" s="10">
        <v>1</v>
      </c>
      <c r="L22" s="20" t="e">
        <f t="shared" si="3"/>
        <v>#VALUE!</v>
      </c>
      <c r="M22" s="7" t="e">
        <f t="shared" si="4"/>
        <v>#VALUE!</v>
      </c>
      <c r="N22" s="23" t="e">
        <f t="shared" si="5"/>
        <v>#VALUE!</v>
      </c>
    </row>
    <row r="23" spans="1:14" ht="15.75" thickBot="1" x14ac:dyDescent="0.3">
      <c r="A23" s="6" t="s">
        <v>43</v>
      </c>
      <c r="B23" s="5" t="s">
        <v>50</v>
      </c>
      <c r="C23" s="10">
        <v>10</v>
      </c>
      <c r="D23" s="7" t="e">
        <f t="shared" si="0"/>
        <v>#VALUE!</v>
      </c>
      <c r="E23" s="5" t="s">
        <v>50</v>
      </c>
      <c r="F23" s="15" t="s">
        <v>50</v>
      </c>
      <c r="G23" s="10">
        <v>2</v>
      </c>
      <c r="H23" s="7" t="e">
        <f t="shared" si="1"/>
        <v>#VALUE!</v>
      </c>
      <c r="I23" s="18" t="e">
        <f t="shared" si="2"/>
        <v>#VALUE!</v>
      </c>
      <c r="J23" s="5" t="s">
        <v>50</v>
      </c>
      <c r="K23" s="10">
        <v>2</v>
      </c>
      <c r="L23" s="20" t="e">
        <f t="shared" si="3"/>
        <v>#VALUE!</v>
      </c>
      <c r="M23" s="7" t="e">
        <f t="shared" si="4"/>
        <v>#VALUE!</v>
      </c>
      <c r="N23" s="23" t="e">
        <f t="shared" si="5"/>
        <v>#VALUE!</v>
      </c>
    </row>
    <row r="24" spans="1:14" ht="15.75" thickBot="1" x14ac:dyDescent="0.3">
      <c r="A24" s="6" t="s">
        <v>7</v>
      </c>
      <c r="B24" s="5" t="s">
        <v>50</v>
      </c>
      <c r="C24" s="10">
        <v>2</v>
      </c>
      <c r="D24" s="7" t="e">
        <f t="shared" si="0"/>
        <v>#VALUE!</v>
      </c>
      <c r="E24" s="5" t="s">
        <v>50</v>
      </c>
      <c r="F24" s="15" t="s">
        <v>50</v>
      </c>
      <c r="G24" s="10">
        <v>1</v>
      </c>
      <c r="H24" s="7" t="e">
        <f t="shared" si="1"/>
        <v>#VALUE!</v>
      </c>
      <c r="I24" s="18" t="e">
        <f t="shared" si="2"/>
        <v>#VALUE!</v>
      </c>
      <c r="J24" s="5" t="s">
        <v>50</v>
      </c>
      <c r="K24" s="10">
        <v>1</v>
      </c>
      <c r="L24" s="20" t="e">
        <f t="shared" si="3"/>
        <v>#VALUE!</v>
      </c>
      <c r="M24" s="7" t="e">
        <f t="shared" si="4"/>
        <v>#VALUE!</v>
      </c>
      <c r="N24" s="23" t="e">
        <f t="shared" si="5"/>
        <v>#VALUE!</v>
      </c>
    </row>
    <row r="25" spans="1:14" ht="15.75" thickBot="1" x14ac:dyDescent="0.3">
      <c r="A25" s="6" t="s">
        <v>8</v>
      </c>
      <c r="B25" s="5" t="s">
        <v>50</v>
      </c>
      <c r="C25" s="10">
        <v>15</v>
      </c>
      <c r="D25" s="7" t="e">
        <f t="shared" si="0"/>
        <v>#VALUE!</v>
      </c>
      <c r="E25" s="5" t="s">
        <v>50</v>
      </c>
      <c r="F25" s="15" t="s">
        <v>50</v>
      </c>
      <c r="G25" s="10">
        <v>5</v>
      </c>
      <c r="H25" s="7" t="e">
        <f t="shared" si="1"/>
        <v>#VALUE!</v>
      </c>
      <c r="I25" s="18" t="e">
        <f t="shared" si="2"/>
        <v>#VALUE!</v>
      </c>
      <c r="J25" s="5" t="s">
        <v>50</v>
      </c>
      <c r="K25" s="10">
        <v>8</v>
      </c>
      <c r="L25" s="20" t="e">
        <f t="shared" si="3"/>
        <v>#VALUE!</v>
      </c>
      <c r="M25" s="7" t="e">
        <f t="shared" si="4"/>
        <v>#VALUE!</v>
      </c>
      <c r="N25" s="23" t="e">
        <f t="shared" si="5"/>
        <v>#VALUE!</v>
      </c>
    </row>
    <row r="26" spans="1:14" ht="15.75" thickBot="1" x14ac:dyDescent="0.3">
      <c r="A26" s="6" t="s">
        <v>9</v>
      </c>
      <c r="B26" s="5" t="s">
        <v>50</v>
      </c>
      <c r="C26" s="10">
        <v>7</v>
      </c>
      <c r="D26" s="7" t="e">
        <f t="shared" si="0"/>
        <v>#VALUE!</v>
      </c>
      <c r="E26" s="5" t="s">
        <v>50</v>
      </c>
      <c r="F26" s="15" t="s">
        <v>50</v>
      </c>
      <c r="G26" s="10">
        <v>3</v>
      </c>
      <c r="H26" s="7" t="e">
        <f t="shared" si="1"/>
        <v>#VALUE!</v>
      </c>
      <c r="I26" s="18" t="e">
        <f t="shared" si="2"/>
        <v>#VALUE!</v>
      </c>
      <c r="J26" s="5" t="s">
        <v>50</v>
      </c>
      <c r="K26" s="10">
        <v>3</v>
      </c>
      <c r="L26" s="20" t="e">
        <f t="shared" si="3"/>
        <v>#VALUE!</v>
      </c>
      <c r="M26" s="7" t="e">
        <f t="shared" si="4"/>
        <v>#VALUE!</v>
      </c>
      <c r="N26" s="23" t="e">
        <f t="shared" si="5"/>
        <v>#VALUE!</v>
      </c>
    </row>
    <row r="27" spans="1:14" ht="15.75" thickBot="1" x14ac:dyDescent="0.3">
      <c r="A27" s="6" t="s">
        <v>10</v>
      </c>
      <c r="B27" s="5" t="s">
        <v>50</v>
      </c>
      <c r="C27" s="10">
        <v>1</v>
      </c>
      <c r="D27" s="7" t="e">
        <f t="shared" si="0"/>
        <v>#VALUE!</v>
      </c>
      <c r="E27" s="5" t="s">
        <v>50</v>
      </c>
      <c r="F27" s="15" t="s">
        <v>50</v>
      </c>
      <c r="G27" s="10">
        <v>1</v>
      </c>
      <c r="H27" s="7" t="e">
        <f t="shared" si="1"/>
        <v>#VALUE!</v>
      </c>
      <c r="I27" s="18" t="e">
        <f t="shared" si="2"/>
        <v>#VALUE!</v>
      </c>
      <c r="J27" s="5" t="s">
        <v>50</v>
      </c>
      <c r="K27" s="10">
        <v>1</v>
      </c>
      <c r="L27" s="20" t="e">
        <f t="shared" si="3"/>
        <v>#VALUE!</v>
      </c>
      <c r="M27" s="7" t="e">
        <f t="shared" si="4"/>
        <v>#VALUE!</v>
      </c>
      <c r="N27" s="23" t="e">
        <f t="shared" si="5"/>
        <v>#VALUE!</v>
      </c>
    </row>
    <row r="28" spans="1:14" ht="15.75" thickBot="1" x14ac:dyDescent="0.3">
      <c r="A28" s="6" t="s">
        <v>44</v>
      </c>
      <c r="B28" s="5" t="s">
        <v>50</v>
      </c>
      <c r="C28" s="10">
        <v>1</v>
      </c>
      <c r="D28" s="7" t="e">
        <f t="shared" ref="D28" si="8">B28*C28</f>
        <v>#VALUE!</v>
      </c>
      <c r="E28" s="5" t="s">
        <v>50</v>
      </c>
      <c r="F28" s="15" t="s">
        <v>50</v>
      </c>
      <c r="G28" s="10">
        <v>1</v>
      </c>
      <c r="H28" s="7" t="e">
        <f t="shared" si="1"/>
        <v>#VALUE!</v>
      </c>
      <c r="I28" s="18" t="e">
        <f t="shared" si="2"/>
        <v>#VALUE!</v>
      </c>
      <c r="J28" s="5" t="s">
        <v>50</v>
      </c>
      <c r="K28" s="10">
        <v>1</v>
      </c>
      <c r="L28" s="20" t="e">
        <f t="shared" si="3"/>
        <v>#VALUE!</v>
      </c>
      <c r="M28" s="7" t="e">
        <f t="shared" si="4"/>
        <v>#VALUE!</v>
      </c>
      <c r="N28" s="23" t="e">
        <f t="shared" si="5"/>
        <v>#VALUE!</v>
      </c>
    </row>
    <row r="29" spans="1:14" ht="15.75" thickBot="1" x14ac:dyDescent="0.3">
      <c r="A29" s="6" t="s">
        <v>11</v>
      </c>
      <c r="B29" s="5" t="s">
        <v>50</v>
      </c>
      <c r="C29" s="10">
        <v>1</v>
      </c>
      <c r="D29" s="7" t="e">
        <f t="shared" si="0"/>
        <v>#VALUE!</v>
      </c>
      <c r="E29" s="5" t="s">
        <v>50</v>
      </c>
      <c r="F29" s="15" t="s">
        <v>50</v>
      </c>
      <c r="G29" s="10">
        <v>1</v>
      </c>
      <c r="H29" s="7" t="e">
        <f t="shared" si="1"/>
        <v>#VALUE!</v>
      </c>
      <c r="I29" s="18" t="e">
        <f t="shared" si="2"/>
        <v>#VALUE!</v>
      </c>
      <c r="J29" s="5" t="s">
        <v>50</v>
      </c>
      <c r="K29" s="10">
        <v>1</v>
      </c>
      <c r="L29" s="20" t="e">
        <f t="shared" si="3"/>
        <v>#VALUE!</v>
      </c>
      <c r="M29" s="7" t="e">
        <f t="shared" si="4"/>
        <v>#VALUE!</v>
      </c>
      <c r="N29" s="23" t="e">
        <f t="shared" si="5"/>
        <v>#VALUE!</v>
      </c>
    </row>
    <row r="30" spans="1:14" ht="15.75" thickBot="1" x14ac:dyDescent="0.3">
      <c r="A30" s="6" t="s">
        <v>12</v>
      </c>
      <c r="B30" s="5" t="s">
        <v>50</v>
      </c>
      <c r="C30" s="10">
        <v>1</v>
      </c>
      <c r="D30" s="7" t="e">
        <f t="shared" si="0"/>
        <v>#VALUE!</v>
      </c>
      <c r="E30" s="5" t="s">
        <v>50</v>
      </c>
      <c r="F30" s="15" t="s">
        <v>50</v>
      </c>
      <c r="G30" s="10">
        <v>1</v>
      </c>
      <c r="H30" s="7" t="e">
        <f t="shared" si="1"/>
        <v>#VALUE!</v>
      </c>
      <c r="I30" s="18" t="e">
        <f t="shared" si="2"/>
        <v>#VALUE!</v>
      </c>
      <c r="J30" s="5" t="s">
        <v>50</v>
      </c>
      <c r="K30" s="10">
        <v>1</v>
      </c>
      <c r="L30" s="20" t="e">
        <f t="shared" si="3"/>
        <v>#VALUE!</v>
      </c>
      <c r="M30" s="7" t="e">
        <f t="shared" si="4"/>
        <v>#VALUE!</v>
      </c>
      <c r="N30" s="23" t="e">
        <f t="shared" si="5"/>
        <v>#VALUE!</v>
      </c>
    </row>
    <row r="31" spans="1:14" ht="15.75" thickBot="1" x14ac:dyDescent="0.3">
      <c r="A31" s="6" t="s">
        <v>13</v>
      </c>
      <c r="B31" s="5" t="s">
        <v>50</v>
      </c>
      <c r="C31" s="10">
        <v>30</v>
      </c>
      <c r="D31" s="7" t="e">
        <f t="shared" si="0"/>
        <v>#VALUE!</v>
      </c>
      <c r="E31" s="5" t="s">
        <v>50</v>
      </c>
      <c r="F31" s="15" t="s">
        <v>50</v>
      </c>
      <c r="G31" s="10">
        <v>18</v>
      </c>
      <c r="H31" s="7" t="e">
        <f t="shared" si="1"/>
        <v>#VALUE!</v>
      </c>
      <c r="I31" s="18" t="e">
        <f t="shared" si="2"/>
        <v>#VALUE!</v>
      </c>
      <c r="J31" s="5" t="s">
        <v>50</v>
      </c>
      <c r="K31" s="10">
        <v>18</v>
      </c>
      <c r="L31" s="20" t="e">
        <f t="shared" si="3"/>
        <v>#VALUE!</v>
      </c>
      <c r="M31" s="7" t="e">
        <f t="shared" si="4"/>
        <v>#VALUE!</v>
      </c>
      <c r="N31" s="23" t="e">
        <f t="shared" si="5"/>
        <v>#VALUE!</v>
      </c>
    </row>
    <row r="32" spans="1:14" ht="15.75" thickBot="1" x14ac:dyDescent="0.3">
      <c r="A32" s="6" t="s">
        <v>14</v>
      </c>
      <c r="B32" s="5" t="s">
        <v>50</v>
      </c>
      <c r="C32" s="10">
        <v>1</v>
      </c>
      <c r="D32" s="7" t="e">
        <f t="shared" si="0"/>
        <v>#VALUE!</v>
      </c>
      <c r="E32" s="5" t="s">
        <v>50</v>
      </c>
      <c r="F32" s="15" t="s">
        <v>50</v>
      </c>
      <c r="G32" s="10">
        <v>1</v>
      </c>
      <c r="H32" s="7" t="e">
        <f t="shared" si="1"/>
        <v>#VALUE!</v>
      </c>
      <c r="I32" s="18" t="e">
        <f t="shared" si="2"/>
        <v>#VALUE!</v>
      </c>
      <c r="J32" s="5" t="s">
        <v>50</v>
      </c>
      <c r="K32" s="10">
        <v>1</v>
      </c>
      <c r="L32" s="20" t="e">
        <f t="shared" si="3"/>
        <v>#VALUE!</v>
      </c>
      <c r="M32" s="7" t="e">
        <f t="shared" si="4"/>
        <v>#VALUE!</v>
      </c>
      <c r="N32" s="23" t="e">
        <f t="shared" si="5"/>
        <v>#VALUE!</v>
      </c>
    </row>
    <row r="33" spans="1:14" ht="15.75" thickBot="1" x14ac:dyDescent="0.3">
      <c r="A33" s="6" t="s">
        <v>15</v>
      </c>
      <c r="B33" s="5" t="s">
        <v>50</v>
      </c>
      <c r="C33" s="10">
        <v>90</v>
      </c>
      <c r="D33" s="7" t="e">
        <f t="shared" si="0"/>
        <v>#VALUE!</v>
      </c>
      <c r="E33" s="5" t="s">
        <v>50</v>
      </c>
      <c r="F33" s="15" t="s">
        <v>50</v>
      </c>
      <c r="G33" s="10">
        <v>17</v>
      </c>
      <c r="H33" s="7" t="e">
        <f t="shared" si="1"/>
        <v>#VALUE!</v>
      </c>
      <c r="I33" s="18" t="e">
        <f t="shared" si="2"/>
        <v>#VALUE!</v>
      </c>
      <c r="J33" s="5" t="s">
        <v>50</v>
      </c>
      <c r="K33" s="10">
        <v>17</v>
      </c>
      <c r="L33" s="20" t="e">
        <f t="shared" si="3"/>
        <v>#VALUE!</v>
      </c>
      <c r="M33" s="7" t="e">
        <f t="shared" si="4"/>
        <v>#VALUE!</v>
      </c>
      <c r="N33" s="23" t="e">
        <f t="shared" si="5"/>
        <v>#VALUE!</v>
      </c>
    </row>
    <row r="34" spans="1:14" ht="15.75" thickBot="1" x14ac:dyDescent="0.3">
      <c r="A34" s="6" t="s">
        <v>45</v>
      </c>
      <c r="B34" s="5" t="s">
        <v>50</v>
      </c>
      <c r="C34" s="10">
        <v>1</v>
      </c>
      <c r="D34" s="7" t="e">
        <f t="shared" ref="D34" si="9">B34*C34</f>
        <v>#VALUE!</v>
      </c>
      <c r="E34" s="5" t="s">
        <v>50</v>
      </c>
      <c r="F34" s="15" t="s">
        <v>50</v>
      </c>
      <c r="G34" s="10">
        <v>1</v>
      </c>
      <c r="H34" s="7" t="e">
        <f t="shared" si="1"/>
        <v>#VALUE!</v>
      </c>
      <c r="I34" s="18" t="e">
        <f t="shared" si="2"/>
        <v>#VALUE!</v>
      </c>
      <c r="J34" s="5" t="s">
        <v>50</v>
      </c>
      <c r="K34" s="10">
        <v>1</v>
      </c>
      <c r="L34" s="20" t="e">
        <f t="shared" si="3"/>
        <v>#VALUE!</v>
      </c>
      <c r="M34" s="7" t="e">
        <f t="shared" si="4"/>
        <v>#VALUE!</v>
      </c>
      <c r="N34" s="23" t="e">
        <f t="shared" si="5"/>
        <v>#VALUE!</v>
      </c>
    </row>
    <row r="35" spans="1:14" ht="15.75" thickBot="1" x14ac:dyDescent="0.3">
      <c r="A35" s="6" t="s">
        <v>16</v>
      </c>
      <c r="B35" s="5" t="s">
        <v>50</v>
      </c>
      <c r="C35" s="10">
        <v>1</v>
      </c>
      <c r="D35" s="7" t="e">
        <f t="shared" si="0"/>
        <v>#VALUE!</v>
      </c>
      <c r="E35" s="5" t="s">
        <v>50</v>
      </c>
      <c r="F35" s="15" t="s">
        <v>50</v>
      </c>
      <c r="G35" s="10">
        <v>1</v>
      </c>
      <c r="H35" s="7" t="e">
        <f t="shared" si="1"/>
        <v>#VALUE!</v>
      </c>
      <c r="I35" s="18" t="e">
        <f t="shared" si="2"/>
        <v>#VALUE!</v>
      </c>
      <c r="J35" s="5" t="s">
        <v>50</v>
      </c>
      <c r="K35" s="10">
        <v>1</v>
      </c>
      <c r="L35" s="20" t="e">
        <f t="shared" si="3"/>
        <v>#VALUE!</v>
      </c>
      <c r="M35" s="7" t="e">
        <f t="shared" si="4"/>
        <v>#VALUE!</v>
      </c>
      <c r="N35" s="23" t="e">
        <f t="shared" si="5"/>
        <v>#VALUE!</v>
      </c>
    </row>
    <row r="36" spans="1:14" ht="17.25" thickBot="1" x14ac:dyDescent="0.3">
      <c r="A36" s="6" t="s">
        <v>27</v>
      </c>
      <c r="B36" s="5" t="s">
        <v>50</v>
      </c>
      <c r="C36" s="10">
        <v>1</v>
      </c>
      <c r="D36" s="7" t="e">
        <f t="shared" si="0"/>
        <v>#VALUE!</v>
      </c>
      <c r="E36" s="5" t="s">
        <v>50</v>
      </c>
      <c r="F36" s="15" t="s">
        <v>50</v>
      </c>
      <c r="G36" s="10">
        <v>1</v>
      </c>
      <c r="H36" s="7" t="e">
        <f t="shared" si="1"/>
        <v>#VALUE!</v>
      </c>
      <c r="I36" s="18" t="e">
        <f t="shared" si="2"/>
        <v>#VALUE!</v>
      </c>
      <c r="J36" s="5" t="s">
        <v>50</v>
      </c>
      <c r="K36" s="10">
        <v>1</v>
      </c>
      <c r="L36" s="20" t="e">
        <f t="shared" si="3"/>
        <v>#VALUE!</v>
      </c>
      <c r="M36" s="7" t="e">
        <f t="shared" si="4"/>
        <v>#VALUE!</v>
      </c>
      <c r="N36" s="23" t="e">
        <f t="shared" si="5"/>
        <v>#VALUE!</v>
      </c>
    </row>
    <row r="37" spans="1:14" ht="17.25" thickBot="1" x14ac:dyDescent="0.3">
      <c r="A37" s="6" t="s">
        <v>28</v>
      </c>
      <c r="B37" s="5" t="s">
        <v>50</v>
      </c>
      <c r="C37" s="10">
        <v>1</v>
      </c>
      <c r="D37" s="7" t="e">
        <f t="shared" si="0"/>
        <v>#VALUE!</v>
      </c>
      <c r="E37" s="5" t="s">
        <v>50</v>
      </c>
      <c r="F37" s="15" t="s">
        <v>50</v>
      </c>
      <c r="G37" s="10">
        <v>1</v>
      </c>
      <c r="H37" s="7" t="e">
        <f t="shared" si="1"/>
        <v>#VALUE!</v>
      </c>
      <c r="I37" s="18" t="e">
        <f t="shared" si="2"/>
        <v>#VALUE!</v>
      </c>
      <c r="J37" s="5" t="s">
        <v>50</v>
      </c>
      <c r="K37" s="10">
        <v>1</v>
      </c>
      <c r="L37" s="20" t="e">
        <f t="shared" si="3"/>
        <v>#VALUE!</v>
      </c>
      <c r="M37" s="7" t="e">
        <f t="shared" si="4"/>
        <v>#VALUE!</v>
      </c>
      <c r="N37" s="23" t="e">
        <f t="shared" si="5"/>
        <v>#VALUE!</v>
      </c>
    </row>
    <row r="38" spans="1:14" ht="15.75" thickBot="1" x14ac:dyDescent="0.3">
      <c r="A38" s="6" t="s">
        <v>17</v>
      </c>
      <c r="B38" s="5" t="s">
        <v>50</v>
      </c>
      <c r="C38" s="10">
        <v>1</v>
      </c>
      <c r="D38" s="7" t="e">
        <f t="shared" si="0"/>
        <v>#VALUE!</v>
      </c>
      <c r="E38" s="5" t="s">
        <v>50</v>
      </c>
      <c r="F38" s="15" t="s">
        <v>50</v>
      </c>
      <c r="G38" s="10">
        <v>1</v>
      </c>
      <c r="H38" s="7" t="e">
        <f t="shared" si="1"/>
        <v>#VALUE!</v>
      </c>
      <c r="I38" s="18" t="e">
        <f t="shared" si="2"/>
        <v>#VALUE!</v>
      </c>
      <c r="J38" s="5" t="s">
        <v>50</v>
      </c>
      <c r="K38" s="10">
        <v>1</v>
      </c>
      <c r="L38" s="20" t="e">
        <f t="shared" si="3"/>
        <v>#VALUE!</v>
      </c>
      <c r="M38" s="7" t="e">
        <f t="shared" si="4"/>
        <v>#VALUE!</v>
      </c>
      <c r="N38" s="23" t="e">
        <f t="shared" si="5"/>
        <v>#VALUE!</v>
      </c>
    </row>
    <row r="39" spans="1:14" ht="15.75" thickBot="1" x14ac:dyDescent="0.3">
      <c r="A39" s="6" t="s">
        <v>18</v>
      </c>
      <c r="B39" s="5" t="s">
        <v>50</v>
      </c>
      <c r="C39" s="10">
        <v>1</v>
      </c>
      <c r="D39" s="7" t="e">
        <f t="shared" si="0"/>
        <v>#VALUE!</v>
      </c>
      <c r="E39" s="5" t="s">
        <v>50</v>
      </c>
      <c r="F39" s="15" t="s">
        <v>50</v>
      </c>
      <c r="G39" s="10">
        <v>1</v>
      </c>
      <c r="H39" s="7" t="e">
        <f t="shared" si="1"/>
        <v>#VALUE!</v>
      </c>
      <c r="I39" s="18" t="e">
        <f t="shared" si="2"/>
        <v>#VALUE!</v>
      </c>
      <c r="J39" s="5" t="s">
        <v>50</v>
      </c>
      <c r="K39" s="10">
        <v>1</v>
      </c>
      <c r="L39" s="20" t="e">
        <f t="shared" si="3"/>
        <v>#VALUE!</v>
      </c>
      <c r="M39" s="7" t="e">
        <f t="shared" si="4"/>
        <v>#VALUE!</v>
      </c>
      <c r="N39" s="23" t="e">
        <f t="shared" si="5"/>
        <v>#VALUE!</v>
      </c>
    </row>
    <row r="40" spans="1:14" ht="15.75" thickBot="1" x14ac:dyDescent="0.3">
      <c r="A40" s="6" t="s">
        <v>19</v>
      </c>
      <c r="B40" s="5" t="s">
        <v>50</v>
      </c>
      <c r="C40" s="10">
        <v>1</v>
      </c>
      <c r="D40" s="7" t="e">
        <f t="shared" si="0"/>
        <v>#VALUE!</v>
      </c>
      <c r="E40" s="5" t="s">
        <v>50</v>
      </c>
      <c r="F40" s="15" t="s">
        <v>50</v>
      </c>
      <c r="G40" s="10">
        <v>1</v>
      </c>
      <c r="H40" s="7" t="e">
        <f t="shared" si="1"/>
        <v>#VALUE!</v>
      </c>
      <c r="I40" s="18" t="e">
        <f t="shared" si="2"/>
        <v>#VALUE!</v>
      </c>
      <c r="J40" s="5" t="s">
        <v>50</v>
      </c>
      <c r="K40" s="10">
        <v>1</v>
      </c>
      <c r="L40" s="20" t="e">
        <f t="shared" si="3"/>
        <v>#VALUE!</v>
      </c>
      <c r="M40" s="7" t="e">
        <f t="shared" si="4"/>
        <v>#VALUE!</v>
      </c>
      <c r="N40" s="23" t="e">
        <f t="shared" si="5"/>
        <v>#VALUE!</v>
      </c>
    </row>
    <row r="41" spans="1:14" ht="17.25" thickBot="1" x14ac:dyDescent="0.3">
      <c r="A41" s="6" t="s">
        <v>29</v>
      </c>
      <c r="B41" s="5" t="s">
        <v>50</v>
      </c>
      <c r="C41" s="10">
        <v>1</v>
      </c>
      <c r="D41" s="7" t="e">
        <f t="shared" si="0"/>
        <v>#VALUE!</v>
      </c>
      <c r="E41" s="5" t="s">
        <v>50</v>
      </c>
      <c r="F41" s="15" t="s">
        <v>50</v>
      </c>
      <c r="G41" s="10">
        <v>1</v>
      </c>
      <c r="H41" s="7" t="e">
        <f t="shared" si="1"/>
        <v>#VALUE!</v>
      </c>
      <c r="I41" s="18" t="e">
        <f t="shared" si="2"/>
        <v>#VALUE!</v>
      </c>
      <c r="J41" s="5" t="s">
        <v>50</v>
      </c>
      <c r="K41" s="10">
        <v>1</v>
      </c>
      <c r="L41" s="20" t="e">
        <f t="shared" si="3"/>
        <v>#VALUE!</v>
      </c>
      <c r="M41" s="7" t="e">
        <f t="shared" si="4"/>
        <v>#VALUE!</v>
      </c>
      <c r="N41" s="23" t="e">
        <f t="shared" si="5"/>
        <v>#VALUE!</v>
      </c>
    </row>
    <row r="42" spans="1:14" ht="15.75" thickBot="1" x14ac:dyDescent="0.3">
      <c r="A42" s="6" t="s">
        <v>20</v>
      </c>
      <c r="B42" s="5" t="s">
        <v>50</v>
      </c>
      <c r="C42" s="10">
        <v>1</v>
      </c>
      <c r="D42" s="7" t="e">
        <f t="shared" si="0"/>
        <v>#VALUE!</v>
      </c>
      <c r="E42" s="5" t="s">
        <v>50</v>
      </c>
      <c r="F42" s="15" t="s">
        <v>50</v>
      </c>
      <c r="G42" s="10">
        <v>1</v>
      </c>
      <c r="H42" s="7" t="e">
        <f t="shared" si="1"/>
        <v>#VALUE!</v>
      </c>
      <c r="I42" s="18" t="e">
        <f t="shared" si="2"/>
        <v>#VALUE!</v>
      </c>
      <c r="J42" s="5" t="s">
        <v>50</v>
      </c>
      <c r="K42" s="10">
        <v>1</v>
      </c>
      <c r="L42" s="20" t="e">
        <f t="shared" si="3"/>
        <v>#VALUE!</v>
      </c>
      <c r="M42" s="21" t="e">
        <f t="shared" si="4"/>
        <v>#VALUE!</v>
      </c>
      <c r="N42" s="32" t="e">
        <f t="shared" si="5"/>
        <v>#VALUE!</v>
      </c>
    </row>
    <row r="43" spans="1:14" ht="21.75" customHeight="1" thickBot="1" x14ac:dyDescent="0.3">
      <c r="A43" s="25" t="s">
        <v>57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31" t="e">
        <f>SUM(M3:M42)</f>
        <v>#VALUE!</v>
      </c>
      <c r="N43" s="31" t="e">
        <f>SUM(N3:N42)</f>
        <v>#VALUE!</v>
      </c>
    </row>
    <row r="44" spans="1:14" ht="43.5" customHeight="1" thickBot="1" x14ac:dyDescent="0.3">
      <c r="A44" s="27" t="s">
        <v>58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 t="e">
        <f>AVERAGE(M43:N43)</f>
        <v>#VALUE!</v>
      </c>
      <c r="N44" s="30"/>
    </row>
    <row r="46" spans="1:14" x14ac:dyDescent="0.25">
      <c r="A46" s="12" t="s">
        <v>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8" spans="1:14" x14ac:dyDescent="0.25">
      <c r="A48" t="s">
        <v>31</v>
      </c>
    </row>
  </sheetData>
  <customSheetViews>
    <customSheetView guid="{D4044833-E40E-4E38-89AD-EE64C4C24599}">
      <selection activeCell="H3" sqref="H3"/>
      <pageMargins left="0.7" right="0.7" top="0.78740157499999996" bottom="0.78740157499999996" header="0.3" footer="0.3"/>
      <pageSetup paperSize="9" scale="62" orientation="landscape" r:id="rId1"/>
    </customSheetView>
  </customSheetViews>
  <mergeCells count="5">
    <mergeCell ref="A44:L44"/>
    <mergeCell ref="A46:N46"/>
    <mergeCell ref="A1:N1"/>
    <mergeCell ref="A43:L43"/>
    <mergeCell ref="M44:N44"/>
  </mergeCells>
  <pageMargins left="0.7" right="0.7" top="0.78740157499999996" bottom="0.78740157499999996" header="0.3" footer="0.3"/>
  <pageSetup paperSize="9" scale="4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4044833-E40E-4E38-89AD-EE64C4C2459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4044833-E40E-4E38-89AD-EE64C4C24599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Suchomel</dc:creator>
  <cp:lastModifiedBy>Veronika Vavroušková</cp:lastModifiedBy>
  <cp:lastPrinted>2018-04-30T09:01:17Z</cp:lastPrinted>
  <dcterms:created xsi:type="dcterms:W3CDTF">2016-09-08T15:17:16Z</dcterms:created>
  <dcterms:modified xsi:type="dcterms:W3CDTF">2018-04-30T09:01:57Z</dcterms:modified>
</cp:coreProperties>
</file>