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Vyberova rizeni 2018\024_Ramcova_sml_Plyny\ZD\"/>
    </mc:Choice>
  </mc:AlternateContent>
  <bookViews>
    <workbookView xWindow="0" yWindow="0" windowWidth="28800" windowHeight="11835"/>
  </bookViews>
  <sheets>
    <sheet name="List1" sheetId="1" r:id="rId1"/>
    <sheet name="List2" sheetId="2" r:id="rId2"/>
    <sheet name="List3" sheetId="3" r:id="rId3"/>
  </sheets>
  <calcPr calcId="152511"/>
</workbook>
</file>

<file path=xl/calcChain.xml><?xml version="1.0" encoding="utf-8"?>
<calcChain xmlns="http://schemas.openxmlformats.org/spreadsheetml/2006/main">
  <c r="J4" i="1" l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3" i="1"/>
  <c r="D17" i="1" l="1"/>
  <c r="D18" i="1"/>
  <c r="D34" i="1"/>
  <c r="D28" i="1"/>
  <c r="D15" i="1"/>
  <c r="K18" i="1" l="1"/>
  <c r="K34" i="1"/>
  <c r="K17" i="1"/>
  <c r="K28" i="1"/>
  <c r="K15" i="1"/>
  <c r="D4" i="1"/>
  <c r="D5" i="1"/>
  <c r="D6" i="1"/>
  <c r="D7" i="1"/>
  <c r="D8" i="1"/>
  <c r="D9" i="1"/>
  <c r="D10" i="1"/>
  <c r="D11" i="1"/>
  <c r="D12" i="1"/>
  <c r="D13" i="1"/>
  <c r="D14" i="1"/>
  <c r="D16" i="1"/>
  <c r="D19" i="1"/>
  <c r="D20" i="1"/>
  <c r="D21" i="1"/>
  <c r="D22" i="1"/>
  <c r="D23" i="1"/>
  <c r="D24" i="1"/>
  <c r="D25" i="1"/>
  <c r="D26" i="1"/>
  <c r="D27" i="1"/>
  <c r="D29" i="1"/>
  <c r="D30" i="1"/>
  <c r="D31" i="1"/>
  <c r="D32" i="1"/>
  <c r="D33" i="1"/>
  <c r="D35" i="1"/>
  <c r="D36" i="1"/>
  <c r="D37" i="1"/>
  <c r="D38" i="1"/>
  <c r="D39" i="1"/>
  <c r="D40" i="1"/>
  <c r="D41" i="1"/>
  <c r="D42" i="1"/>
  <c r="D3" i="1"/>
  <c r="K42" i="1" l="1"/>
  <c r="K39" i="1"/>
  <c r="K38" i="1"/>
  <c r="K35" i="1"/>
  <c r="K33" i="1"/>
  <c r="K30" i="1"/>
  <c r="K29" i="1"/>
  <c r="K25" i="1"/>
  <c r="K24" i="1"/>
  <c r="K21" i="1"/>
  <c r="K20" i="1"/>
  <c r="K14" i="1"/>
  <c r="K13" i="1"/>
  <c r="K10" i="1"/>
  <c r="K9" i="1"/>
  <c r="K6" i="1"/>
  <c r="K5" i="1"/>
  <c r="K37" i="1"/>
  <c r="K32" i="1"/>
  <c r="K27" i="1"/>
  <c r="K23" i="1"/>
  <c r="K12" i="1"/>
  <c r="K8" i="1"/>
  <c r="K4" i="1"/>
  <c r="K40" i="1"/>
  <c r="K16" i="1"/>
  <c r="K11" i="1"/>
  <c r="K7" i="1"/>
  <c r="K41" i="1"/>
  <c r="K19" i="1"/>
  <c r="K36" i="1"/>
  <c r="K31" i="1"/>
  <c r="K26" i="1"/>
  <c r="K22" i="1"/>
  <c r="K3" i="1"/>
  <c r="K43" i="1" s="1"/>
</calcChain>
</file>

<file path=xl/sharedStrings.xml><?xml version="1.0" encoding="utf-8"?>
<sst xmlns="http://schemas.openxmlformats.org/spreadsheetml/2006/main" count="175" uniqueCount="55">
  <si>
    <t>Acetylen 2,5 (svařování)</t>
  </si>
  <si>
    <t>Acetylen (pro AAS)</t>
  </si>
  <si>
    <t>Amoniak 3.8</t>
  </si>
  <si>
    <t>Argon 4.6</t>
  </si>
  <si>
    <t>Dusík 4.6</t>
  </si>
  <si>
    <t xml:space="preserve">Dusík ECD </t>
  </si>
  <si>
    <t>Helium 5.6</t>
  </si>
  <si>
    <t>Kyslík med.</t>
  </si>
  <si>
    <t>Kyslík 2.5</t>
  </si>
  <si>
    <t>Kyslík 5.6</t>
  </si>
  <si>
    <t>Oxid dusný 2.5</t>
  </si>
  <si>
    <t>Propan 2.5 (l)</t>
  </si>
  <si>
    <t>Sulfan 2.5</t>
  </si>
  <si>
    <t>Vodík 3.0</t>
  </si>
  <si>
    <t>Vodík 5.0</t>
  </si>
  <si>
    <t>Vzduch synt.</t>
  </si>
  <si>
    <t>CO 3.8</t>
  </si>
  <si>
    <t>Vodík/Argon 10/90</t>
  </si>
  <si>
    <t>Kyslík/Helium5/95</t>
  </si>
  <si>
    <t>CO/Helium 5/95</t>
  </si>
  <si>
    <t>Argon/Metan 90/10 spektro</t>
  </si>
  <si>
    <t>Položka</t>
  </si>
  <si>
    <t xml:space="preserve">Celková nabídková cena </t>
  </si>
  <si>
    <t>předpokládané čerpání za 12 měsíců</t>
  </si>
  <si>
    <t>jednotková cena za plyn v láhvi bez DPH</t>
  </si>
  <si>
    <t>celková cena pronájmu ventilů</t>
  </si>
  <si>
    <t>celková cena za plyn</t>
  </si>
  <si>
    <t>Cena pronájmu 1ks lahve za1 den bez DPH</t>
  </si>
  <si>
    <t>celková cena pronájmu lahví</t>
  </si>
  <si>
    <t>CELKEM</t>
  </si>
  <si>
    <r>
      <t>CO</t>
    </r>
    <r>
      <rPr>
        <vertAlign val="subscript"/>
        <sz val="11"/>
        <color rgb="FF000000"/>
        <rFont val="Times New Roman"/>
        <family val="1"/>
        <charset val="238"/>
      </rPr>
      <t xml:space="preserve">2 </t>
    </r>
    <r>
      <rPr>
        <sz val="11"/>
        <color rgb="FF000000"/>
        <rFont val="Times New Roman"/>
        <family val="1"/>
        <charset val="238"/>
      </rPr>
      <t>potr.</t>
    </r>
  </si>
  <si>
    <r>
      <t>CO</t>
    </r>
    <r>
      <rPr>
        <vertAlign val="subscript"/>
        <sz val="11"/>
        <color rgb="FF000000"/>
        <rFont val="Times New Roman"/>
        <family val="1"/>
        <charset val="238"/>
      </rPr>
      <t>2</t>
    </r>
    <r>
      <rPr>
        <sz val="11"/>
        <color rgb="FF000000"/>
        <rFont val="Times New Roman"/>
        <family val="1"/>
        <charset val="238"/>
      </rPr>
      <t xml:space="preserve"> tech.</t>
    </r>
  </si>
  <si>
    <r>
      <t>NH</t>
    </r>
    <r>
      <rPr>
        <vertAlign val="subscript"/>
        <sz val="11"/>
        <color rgb="FF000000"/>
        <rFont val="Times New Roman"/>
        <family val="1"/>
        <charset val="238"/>
      </rPr>
      <t>3</t>
    </r>
    <r>
      <rPr>
        <sz val="11"/>
        <color rgb="FF000000"/>
        <rFont val="Times New Roman"/>
        <family val="1"/>
        <charset val="238"/>
      </rPr>
      <t>/Helium 10/90</t>
    </r>
  </si>
  <si>
    <t xml:space="preserve">Pro účely plnění rámcové smlouvy jsou závazné výhradně jednotkové ceny </t>
  </si>
  <si>
    <t>Jednotkové ceny jsou stanoveny jako konečné a nejvýše přípustné</t>
  </si>
  <si>
    <t>Cena pronájmu 1ks ventilu za1 den bez DPH</t>
  </si>
  <si>
    <t>Argon 4.6 (svazek)</t>
  </si>
  <si>
    <t>Argon 4.8 (50 l/ 200 bar)</t>
  </si>
  <si>
    <t>Argon 4.8 (50 l/ 300 bar)</t>
  </si>
  <si>
    <t>Dusík 4.0 (50 l/ 200 bar)</t>
  </si>
  <si>
    <t>Dusík 4.0 (50 l/ 300 bar)</t>
  </si>
  <si>
    <t>Dusík 5.0 (50 l/ 200 bar)</t>
  </si>
  <si>
    <t>Dusík 5.0 (50 l/ 300 bar)</t>
  </si>
  <si>
    <t>Dusík 6.0</t>
  </si>
  <si>
    <t>Helium 4.6 (50 l/ 200 bar)</t>
  </si>
  <si>
    <t>Helium 4.6 (50 l/ 300 bar)</t>
  </si>
  <si>
    <t>Helium 6.0 (50 l/ 200 bar)</t>
  </si>
  <si>
    <t>Helium 6.0 (50 l/ 300 bar)</t>
  </si>
  <si>
    <t>Methan 2.5</t>
  </si>
  <si>
    <t>Iso-butylen</t>
  </si>
  <si>
    <t>Dusík kapalný - dew. nád. 32 l</t>
  </si>
  <si>
    <t>Dusík kapalný - minitank 240 l</t>
  </si>
  <si>
    <t>Příloha č. 7a      Závazná struktura celkové nabídkové ceny pro hodnocení část A veřejné zakázky</t>
  </si>
  <si>
    <t>předpokládané čerpání za 12 měsíců (365 dnů)</t>
  </si>
  <si>
    <t>[DOPLNÍ ÚČASTNÍK]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</si>
</sst>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Kč&quot;"/>
  </numFmts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rgb="FF000000"/>
      <name val="Times New Roman"/>
      <family val="1"/>
      <charset val="238"/>
    </font>
    <font>
      <sz val="11"/>
      <color theme="1"/>
      <name val="Calibri"/>
      <family val="2"/>
      <charset val="238"/>
    </font>
    <font>
      <b/>
      <sz val="16"/>
      <color theme="1"/>
      <name val="Calibri"/>
      <family val="2"/>
      <charset val="238"/>
      <scheme val="minor"/>
    </font>
    <font>
      <b/>
      <sz val="16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vertAlign val="subscript"/>
      <sz val="11"/>
      <color rgb="FF000000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164" fontId="4" fillId="0" borderId="4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5" xfId="0" applyFont="1" applyBorder="1" applyAlignment="1">
      <alignment vertical="center" wrapText="1"/>
    </xf>
    <xf numFmtId="164" fontId="3" fillId="2" borderId="5" xfId="0" applyNumberFormat="1" applyFont="1" applyFill="1" applyBorder="1" applyAlignment="1">
      <alignment horizontal="center" vertical="center"/>
    </xf>
    <xf numFmtId="164" fontId="1" fillId="0" borderId="5" xfId="0" applyNumberFormat="1" applyFont="1" applyBorder="1" applyAlignment="1">
      <alignment horizontal="center" vertical="center"/>
    </xf>
    <xf numFmtId="0" fontId="6" fillId="0" borderId="6" xfId="0" applyFont="1" applyBorder="1" applyAlignment="1">
      <alignment vertical="center" wrapText="1"/>
    </xf>
    <xf numFmtId="164" fontId="1" fillId="0" borderId="6" xfId="0" applyNumberFormat="1" applyFont="1" applyBorder="1" applyAlignment="1">
      <alignment horizontal="center" vertical="center"/>
    </xf>
    <xf numFmtId="164" fontId="0" fillId="0" borderId="6" xfId="0" applyNumberFormat="1" applyBorder="1" applyAlignment="1">
      <alignment horizontal="center" vertical="center"/>
    </xf>
    <xf numFmtId="164" fontId="0" fillId="0" borderId="5" xfId="0" applyNumberFormat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0" fillId="0" borderId="5" xfId="0" applyNumberForma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7"/>
  <sheetViews>
    <sheetView tabSelected="1" zoomScaleNormal="100" workbookViewId="0">
      <selection activeCell="H3" sqref="H3:H42"/>
    </sheetView>
  </sheetViews>
  <sheetFormatPr defaultRowHeight="15" x14ac:dyDescent="0.25"/>
  <cols>
    <col min="1" max="1" width="27.28515625" customWidth="1"/>
    <col min="2" max="2" width="19" bestFit="1" customWidth="1"/>
    <col min="3" max="3" width="18" customWidth="1"/>
    <col min="4" max="4" width="16" customWidth="1"/>
    <col min="5" max="5" width="19.140625" customWidth="1"/>
    <col min="6" max="6" width="17.85546875" bestFit="1" customWidth="1"/>
    <col min="7" max="7" width="16.42578125" customWidth="1"/>
    <col min="8" max="8" width="19" customWidth="1"/>
    <col min="9" max="9" width="17.85546875" bestFit="1" customWidth="1"/>
    <col min="10" max="10" width="15.5703125" customWidth="1"/>
    <col min="11" max="11" width="17.7109375" customWidth="1"/>
  </cols>
  <sheetData>
    <row r="1" spans="1:11" ht="30" customHeight="1" thickBot="1" x14ac:dyDescent="0.3">
      <c r="A1" s="18" t="s">
        <v>52</v>
      </c>
      <c r="B1" s="18"/>
      <c r="C1" s="18"/>
      <c r="D1" s="18"/>
      <c r="E1" s="18"/>
      <c r="F1" s="18"/>
      <c r="G1" s="18"/>
      <c r="H1" s="18"/>
      <c r="I1" s="18"/>
      <c r="J1" s="18"/>
      <c r="K1" s="18"/>
    </row>
    <row r="2" spans="1:11" ht="46.5" customHeight="1" thickBot="1" x14ac:dyDescent="0.3">
      <c r="A2" s="2" t="s">
        <v>21</v>
      </c>
      <c r="B2" s="3" t="s">
        <v>24</v>
      </c>
      <c r="C2" s="3" t="s">
        <v>23</v>
      </c>
      <c r="D2" s="3" t="s">
        <v>26</v>
      </c>
      <c r="E2" s="4" t="s">
        <v>35</v>
      </c>
      <c r="F2" s="3" t="s">
        <v>53</v>
      </c>
      <c r="G2" s="3" t="s">
        <v>25</v>
      </c>
      <c r="H2" s="4" t="s">
        <v>27</v>
      </c>
      <c r="I2" s="3" t="s">
        <v>53</v>
      </c>
      <c r="J2" s="3" t="s">
        <v>28</v>
      </c>
      <c r="K2" s="3" t="s">
        <v>29</v>
      </c>
    </row>
    <row r="3" spans="1:11" ht="15.75" thickBot="1" x14ac:dyDescent="0.3">
      <c r="A3" s="5" t="s">
        <v>0</v>
      </c>
      <c r="B3" s="6" t="s">
        <v>54</v>
      </c>
      <c r="C3" s="12">
        <v>1</v>
      </c>
      <c r="D3" s="11" t="e">
        <f>B3*C3</f>
        <v>#VALUE!</v>
      </c>
      <c r="E3" s="6" t="s">
        <v>54</v>
      </c>
      <c r="F3" s="12">
        <v>1</v>
      </c>
      <c r="G3" s="14" t="e">
        <f>E3*F3*365</f>
        <v>#VALUE!</v>
      </c>
      <c r="H3" s="6" t="s">
        <v>54</v>
      </c>
      <c r="I3" s="12">
        <v>1</v>
      </c>
      <c r="J3" s="14" t="e">
        <f>H3*I3*365</f>
        <v>#VALUE!</v>
      </c>
      <c r="K3" s="7" t="e">
        <f>J3+G3+D3</f>
        <v>#VALUE!</v>
      </c>
    </row>
    <row r="4" spans="1:11" ht="15.75" thickBot="1" x14ac:dyDescent="0.3">
      <c r="A4" s="8" t="s">
        <v>1</v>
      </c>
      <c r="B4" s="6" t="s">
        <v>54</v>
      </c>
      <c r="C4" s="13">
        <v>1</v>
      </c>
      <c r="D4" s="10" t="e">
        <f t="shared" ref="D4:D42" si="0">B4*C4</f>
        <v>#VALUE!</v>
      </c>
      <c r="E4" s="6" t="s">
        <v>54</v>
      </c>
      <c r="F4" s="13">
        <v>1</v>
      </c>
      <c r="G4" s="10" t="e">
        <f t="shared" ref="G4:G42" si="1">E4*F4*365</f>
        <v>#VALUE!</v>
      </c>
      <c r="H4" s="6" t="s">
        <v>54</v>
      </c>
      <c r="I4" s="13">
        <v>1</v>
      </c>
      <c r="J4" s="10" t="e">
        <f t="shared" ref="J4:J42" si="2">H4*I4*365</f>
        <v>#VALUE!</v>
      </c>
      <c r="K4" s="9" t="e">
        <f t="shared" ref="K4:K42" si="3">J4+G4+D4</f>
        <v>#VALUE!</v>
      </c>
    </row>
    <row r="5" spans="1:11" ht="15.75" thickBot="1" x14ac:dyDescent="0.3">
      <c r="A5" s="8" t="s">
        <v>2</v>
      </c>
      <c r="B5" s="6" t="s">
        <v>54</v>
      </c>
      <c r="C5" s="13">
        <v>1</v>
      </c>
      <c r="D5" s="10" t="e">
        <f t="shared" si="0"/>
        <v>#VALUE!</v>
      </c>
      <c r="E5" s="6" t="s">
        <v>54</v>
      </c>
      <c r="F5" s="13">
        <v>1</v>
      </c>
      <c r="G5" s="10" t="e">
        <f t="shared" si="1"/>
        <v>#VALUE!</v>
      </c>
      <c r="H5" s="6" t="s">
        <v>54</v>
      </c>
      <c r="I5" s="13">
        <v>1</v>
      </c>
      <c r="J5" s="10" t="e">
        <f t="shared" si="2"/>
        <v>#VALUE!</v>
      </c>
      <c r="K5" s="9" t="e">
        <f t="shared" si="3"/>
        <v>#VALUE!</v>
      </c>
    </row>
    <row r="6" spans="1:11" ht="15.75" thickBot="1" x14ac:dyDescent="0.3">
      <c r="A6" s="8" t="s">
        <v>3</v>
      </c>
      <c r="B6" s="6" t="s">
        <v>54</v>
      </c>
      <c r="C6" s="13">
        <v>2</v>
      </c>
      <c r="D6" s="10" t="e">
        <f t="shared" si="0"/>
        <v>#VALUE!</v>
      </c>
      <c r="E6" s="6" t="s">
        <v>54</v>
      </c>
      <c r="F6" s="13">
        <v>1</v>
      </c>
      <c r="G6" s="10" t="e">
        <f t="shared" si="1"/>
        <v>#VALUE!</v>
      </c>
      <c r="H6" s="6" t="s">
        <v>54</v>
      </c>
      <c r="I6" s="13">
        <v>1</v>
      </c>
      <c r="J6" s="10" t="e">
        <f t="shared" si="2"/>
        <v>#VALUE!</v>
      </c>
      <c r="K6" s="9" t="e">
        <f t="shared" si="3"/>
        <v>#VALUE!</v>
      </c>
    </row>
    <row r="7" spans="1:11" ht="15.75" thickBot="1" x14ac:dyDescent="0.3">
      <c r="A7" s="8" t="s">
        <v>37</v>
      </c>
      <c r="B7" s="6" t="s">
        <v>54</v>
      </c>
      <c r="C7" s="13">
        <v>10</v>
      </c>
      <c r="D7" s="10" t="e">
        <f t="shared" si="0"/>
        <v>#VALUE!</v>
      </c>
      <c r="E7" s="6" t="s">
        <v>54</v>
      </c>
      <c r="F7" s="13">
        <v>4</v>
      </c>
      <c r="G7" s="10" t="e">
        <f t="shared" si="1"/>
        <v>#VALUE!</v>
      </c>
      <c r="H7" s="6" t="s">
        <v>54</v>
      </c>
      <c r="I7" s="13">
        <v>4</v>
      </c>
      <c r="J7" s="10" t="e">
        <f t="shared" si="2"/>
        <v>#VALUE!</v>
      </c>
      <c r="K7" s="9" t="e">
        <f t="shared" si="3"/>
        <v>#VALUE!</v>
      </c>
    </row>
    <row r="8" spans="1:11" ht="15.75" thickBot="1" x14ac:dyDescent="0.3">
      <c r="A8" s="8" t="s">
        <v>38</v>
      </c>
      <c r="B8" s="6" t="s">
        <v>54</v>
      </c>
      <c r="C8" s="13">
        <v>1</v>
      </c>
      <c r="D8" s="10" t="e">
        <f t="shared" si="0"/>
        <v>#VALUE!</v>
      </c>
      <c r="E8" s="6" t="s">
        <v>54</v>
      </c>
      <c r="F8" s="13">
        <v>1</v>
      </c>
      <c r="G8" s="10" t="e">
        <f t="shared" si="1"/>
        <v>#VALUE!</v>
      </c>
      <c r="H8" s="6" t="s">
        <v>54</v>
      </c>
      <c r="I8" s="13">
        <v>1</v>
      </c>
      <c r="J8" s="10" t="e">
        <f t="shared" si="2"/>
        <v>#VALUE!</v>
      </c>
      <c r="K8" s="9" t="e">
        <f t="shared" si="3"/>
        <v>#VALUE!</v>
      </c>
    </row>
    <row r="9" spans="1:11" ht="15.75" thickBot="1" x14ac:dyDescent="0.3">
      <c r="A9" s="8" t="s">
        <v>36</v>
      </c>
      <c r="B9" s="6" t="s">
        <v>54</v>
      </c>
      <c r="C9" s="13">
        <v>3</v>
      </c>
      <c r="D9" s="10" t="e">
        <f t="shared" si="0"/>
        <v>#VALUE!</v>
      </c>
      <c r="E9" s="6" t="s">
        <v>54</v>
      </c>
      <c r="F9" s="13">
        <v>1</v>
      </c>
      <c r="G9" s="10" t="e">
        <f t="shared" si="1"/>
        <v>#VALUE!</v>
      </c>
      <c r="H9" s="6" t="s">
        <v>54</v>
      </c>
      <c r="I9" s="13">
        <v>1</v>
      </c>
      <c r="J9" s="10" t="e">
        <f t="shared" si="2"/>
        <v>#VALUE!</v>
      </c>
      <c r="K9" s="9" t="e">
        <f t="shared" si="3"/>
        <v>#VALUE!</v>
      </c>
    </row>
    <row r="10" spans="1:11" ht="15.75" thickBot="1" x14ac:dyDescent="0.3">
      <c r="A10" s="8" t="s">
        <v>39</v>
      </c>
      <c r="B10" s="6" t="s">
        <v>54</v>
      </c>
      <c r="C10" s="13">
        <v>1</v>
      </c>
      <c r="D10" s="10" t="e">
        <f t="shared" si="0"/>
        <v>#VALUE!</v>
      </c>
      <c r="E10" s="6" t="s">
        <v>54</v>
      </c>
      <c r="F10" s="13">
        <v>1</v>
      </c>
      <c r="G10" s="10" t="e">
        <f t="shared" si="1"/>
        <v>#VALUE!</v>
      </c>
      <c r="H10" s="6" t="s">
        <v>54</v>
      </c>
      <c r="I10" s="13">
        <v>1</v>
      </c>
      <c r="J10" s="10" t="e">
        <f t="shared" si="2"/>
        <v>#VALUE!</v>
      </c>
      <c r="K10" s="9" t="e">
        <f t="shared" si="3"/>
        <v>#VALUE!</v>
      </c>
    </row>
    <row r="11" spans="1:11" ht="15.75" thickBot="1" x14ac:dyDescent="0.3">
      <c r="A11" s="8" t="s">
        <v>40</v>
      </c>
      <c r="B11" s="6" t="s">
        <v>54</v>
      </c>
      <c r="C11" s="13">
        <v>1</v>
      </c>
      <c r="D11" s="10" t="e">
        <f t="shared" si="0"/>
        <v>#VALUE!</v>
      </c>
      <c r="E11" s="6" t="s">
        <v>54</v>
      </c>
      <c r="F11" s="13">
        <v>1</v>
      </c>
      <c r="G11" s="10" t="e">
        <f t="shared" si="1"/>
        <v>#VALUE!</v>
      </c>
      <c r="H11" s="6" t="s">
        <v>54</v>
      </c>
      <c r="I11" s="13">
        <v>1</v>
      </c>
      <c r="J11" s="10" t="e">
        <f t="shared" si="2"/>
        <v>#VALUE!</v>
      </c>
      <c r="K11" s="9" t="e">
        <f t="shared" si="3"/>
        <v>#VALUE!</v>
      </c>
    </row>
    <row r="12" spans="1:11" ht="15.75" thickBot="1" x14ac:dyDescent="0.3">
      <c r="A12" s="8" t="s">
        <v>4</v>
      </c>
      <c r="B12" s="6" t="s">
        <v>54</v>
      </c>
      <c r="C12" s="13">
        <v>8</v>
      </c>
      <c r="D12" s="10" t="e">
        <f t="shared" si="0"/>
        <v>#VALUE!</v>
      </c>
      <c r="E12" s="6" t="s">
        <v>54</v>
      </c>
      <c r="F12" s="13">
        <v>8</v>
      </c>
      <c r="G12" s="10" t="e">
        <f t="shared" si="1"/>
        <v>#VALUE!</v>
      </c>
      <c r="H12" s="6" t="s">
        <v>54</v>
      </c>
      <c r="I12" s="13">
        <v>8</v>
      </c>
      <c r="J12" s="10" t="e">
        <f t="shared" si="2"/>
        <v>#VALUE!</v>
      </c>
      <c r="K12" s="9" t="e">
        <f t="shared" si="3"/>
        <v>#VALUE!</v>
      </c>
    </row>
    <row r="13" spans="1:11" ht="15.75" thickBot="1" x14ac:dyDescent="0.3">
      <c r="A13" s="8" t="s">
        <v>41</v>
      </c>
      <c r="B13" s="6" t="s">
        <v>54</v>
      </c>
      <c r="C13" s="13">
        <v>1</v>
      </c>
      <c r="D13" s="10" t="e">
        <f t="shared" si="0"/>
        <v>#VALUE!</v>
      </c>
      <c r="E13" s="6" t="s">
        <v>54</v>
      </c>
      <c r="F13" s="13">
        <v>1</v>
      </c>
      <c r="G13" s="10" t="e">
        <f t="shared" si="1"/>
        <v>#VALUE!</v>
      </c>
      <c r="H13" s="6" t="s">
        <v>54</v>
      </c>
      <c r="I13" s="13">
        <v>1</v>
      </c>
      <c r="J13" s="10" t="e">
        <f t="shared" si="2"/>
        <v>#VALUE!</v>
      </c>
      <c r="K13" s="9" t="e">
        <f t="shared" si="3"/>
        <v>#VALUE!</v>
      </c>
    </row>
    <row r="14" spans="1:11" ht="15.75" thickBot="1" x14ac:dyDescent="0.3">
      <c r="A14" s="8" t="s">
        <v>42</v>
      </c>
      <c r="B14" s="6" t="s">
        <v>54</v>
      </c>
      <c r="C14" s="13">
        <v>50</v>
      </c>
      <c r="D14" s="10" t="e">
        <f t="shared" si="0"/>
        <v>#VALUE!</v>
      </c>
      <c r="E14" s="6" t="s">
        <v>54</v>
      </c>
      <c r="F14" s="13">
        <v>5</v>
      </c>
      <c r="G14" s="10" t="e">
        <f t="shared" si="1"/>
        <v>#VALUE!</v>
      </c>
      <c r="H14" s="6" t="s">
        <v>54</v>
      </c>
      <c r="I14" s="13">
        <v>5</v>
      </c>
      <c r="J14" s="10" t="e">
        <f t="shared" si="2"/>
        <v>#VALUE!</v>
      </c>
      <c r="K14" s="9" t="e">
        <f t="shared" si="3"/>
        <v>#VALUE!</v>
      </c>
    </row>
    <row r="15" spans="1:11" ht="15.75" thickBot="1" x14ac:dyDescent="0.3">
      <c r="A15" s="8" t="s">
        <v>43</v>
      </c>
      <c r="B15" s="6" t="s">
        <v>54</v>
      </c>
      <c r="C15" s="13">
        <v>1</v>
      </c>
      <c r="D15" s="10" t="e">
        <f t="shared" ref="D15" si="4">B15*C15</f>
        <v>#VALUE!</v>
      </c>
      <c r="E15" s="6" t="s">
        <v>54</v>
      </c>
      <c r="F15" s="13">
        <v>1</v>
      </c>
      <c r="G15" s="10" t="e">
        <f t="shared" si="1"/>
        <v>#VALUE!</v>
      </c>
      <c r="H15" s="6" t="s">
        <v>54</v>
      </c>
      <c r="I15" s="13">
        <v>1</v>
      </c>
      <c r="J15" s="10" t="e">
        <f t="shared" si="2"/>
        <v>#VALUE!</v>
      </c>
      <c r="K15" s="9" t="e">
        <f t="shared" ref="K15" si="5">J15+G15+D15</f>
        <v>#VALUE!</v>
      </c>
    </row>
    <row r="16" spans="1:11" ht="15.75" thickBot="1" x14ac:dyDescent="0.3">
      <c r="A16" s="8" t="s">
        <v>5</v>
      </c>
      <c r="B16" s="6" t="s">
        <v>54</v>
      </c>
      <c r="C16" s="13">
        <v>1</v>
      </c>
      <c r="D16" s="10" t="e">
        <f t="shared" si="0"/>
        <v>#VALUE!</v>
      </c>
      <c r="E16" s="6" t="s">
        <v>54</v>
      </c>
      <c r="F16" s="13">
        <v>1</v>
      </c>
      <c r="G16" s="10" t="e">
        <f t="shared" si="1"/>
        <v>#VALUE!</v>
      </c>
      <c r="H16" s="6" t="s">
        <v>54</v>
      </c>
      <c r="I16" s="13">
        <v>1</v>
      </c>
      <c r="J16" s="10" t="e">
        <f t="shared" si="2"/>
        <v>#VALUE!</v>
      </c>
      <c r="K16" s="9" t="e">
        <f t="shared" si="3"/>
        <v>#VALUE!</v>
      </c>
    </row>
    <row r="17" spans="1:11" ht="15.75" thickBot="1" x14ac:dyDescent="0.3">
      <c r="A17" s="8" t="s">
        <v>50</v>
      </c>
      <c r="B17" s="6" t="s">
        <v>54</v>
      </c>
      <c r="C17" s="13">
        <v>90</v>
      </c>
      <c r="D17" s="10" t="e">
        <f t="shared" ref="D17:D18" si="6">B17*C17</f>
        <v>#VALUE!</v>
      </c>
      <c r="E17" s="6" t="s">
        <v>54</v>
      </c>
      <c r="F17" s="13">
        <v>0</v>
      </c>
      <c r="G17" s="10" t="e">
        <f t="shared" si="1"/>
        <v>#VALUE!</v>
      </c>
      <c r="H17" s="6" t="s">
        <v>54</v>
      </c>
      <c r="I17" s="13">
        <v>2</v>
      </c>
      <c r="J17" s="10" t="e">
        <f t="shared" si="2"/>
        <v>#VALUE!</v>
      </c>
      <c r="K17" s="9" t="e">
        <f t="shared" ref="K17:K18" si="7">J17+G17+D17</f>
        <v>#VALUE!</v>
      </c>
    </row>
    <row r="18" spans="1:11" ht="15.75" thickBot="1" x14ac:dyDescent="0.3">
      <c r="A18" s="8" t="s">
        <v>51</v>
      </c>
      <c r="B18" s="6" t="s">
        <v>54</v>
      </c>
      <c r="C18" s="13">
        <v>2</v>
      </c>
      <c r="D18" s="10" t="e">
        <f t="shared" si="6"/>
        <v>#VALUE!</v>
      </c>
      <c r="E18" s="6" t="s">
        <v>54</v>
      </c>
      <c r="F18" s="13">
        <v>0</v>
      </c>
      <c r="G18" s="10" t="e">
        <f t="shared" si="1"/>
        <v>#VALUE!</v>
      </c>
      <c r="H18" s="6" t="s">
        <v>54</v>
      </c>
      <c r="I18" s="13">
        <v>0</v>
      </c>
      <c r="J18" s="10" t="e">
        <f t="shared" si="2"/>
        <v>#VALUE!</v>
      </c>
      <c r="K18" s="9" t="e">
        <f t="shared" si="7"/>
        <v>#VALUE!</v>
      </c>
    </row>
    <row r="19" spans="1:11" ht="15.75" thickBot="1" x14ac:dyDescent="0.3">
      <c r="A19" s="8" t="s">
        <v>44</v>
      </c>
      <c r="B19" s="6" t="s">
        <v>54</v>
      </c>
      <c r="C19" s="13">
        <v>5</v>
      </c>
      <c r="D19" s="10" t="e">
        <f t="shared" si="0"/>
        <v>#VALUE!</v>
      </c>
      <c r="E19" s="6" t="s">
        <v>54</v>
      </c>
      <c r="F19" s="13">
        <v>5</v>
      </c>
      <c r="G19" s="10" t="e">
        <f t="shared" si="1"/>
        <v>#VALUE!</v>
      </c>
      <c r="H19" s="6" t="s">
        <v>54</v>
      </c>
      <c r="I19" s="13">
        <v>5</v>
      </c>
      <c r="J19" s="10" t="e">
        <f t="shared" si="2"/>
        <v>#VALUE!</v>
      </c>
      <c r="K19" s="9" t="e">
        <f t="shared" si="3"/>
        <v>#VALUE!</v>
      </c>
    </row>
    <row r="20" spans="1:11" ht="15.75" thickBot="1" x14ac:dyDescent="0.3">
      <c r="A20" s="8" t="s">
        <v>45</v>
      </c>
      <c r="B20" s="6" t="s">
        <v>54</v>
      </c>
      <c r="C20" s="13">
        <v>1</v>
      </c>
      <c r="D20" s="10" t="e">
        <f t="shared" si="0"/>
        <v>#VALUE!</v>
      </c>
      <c r="E20" s="6" t="s">
        <v>54</v>
      </c>
      <c r="F20" s="13">
        <v>1</v>
      </c>
      <c r="G20" s="10" t="e">
        <f t="shared" si="1"/>
        <v>#VALUE!</v>
      </c>
      <c r="H20" s="6" t="s">
        <v>54</v>
      </c>
      <c r="I20" s="13">
        <v>1</v>
      </c>
      <c r="J20" s="10" t="e">
        <f t="shared" si="2"/>
        <v>#VALUE!</v>
      </c>
      <c r="K20" s="9" t="e">
        <f t="shared" si="3"/>
        <v>#VALUE!</v>
      </c>
    </row>
    <row r="21" spans="1:11" ht="15.75" thickBot="1" x14ac:dyDescent="0.3">
      <c r="A21" s="8" t="s">
        <v>6</v>
      </c>
      <c r="B21" s="6" t="s">
        <v>54</v>
      </c>
      <c r="C21" s="13">
        <v>8</v>
      </c>
      <c r="D21" s="10" t="e">
        <f t="shared" si="0"/>
        <v>#VALUE!</v>
      </c>
      <c r="E21" s="6" t="s">
        <v>54</v>
      </c>
      <c r="F21" s="13">
        <v>8</v>
      </c>
      <c r="G21" s="10" t="e">
        <f t="shared" si="1"/>
        <v>#VALUE!</v>
      </c>
      <c r="H21" s="6" t="s">
        <v>54</v>
      </c>
      <c r="I21" s="13">
        <v>8</v>
      </c>
      <c r="J21" s="10" t="e">
        <f t="shared" si="2"/>
        <v>#VALUE!</v>
      </c>
      <c r="K21" s="9" t="e">
        <f t="shared" si="3"/>
        <v>#VALUE!</v>
      </c>
    </row>
    <row r="22" spans="1:11" ht="15.75" thickBot="1" x14ac:dyDescent="0.3">
      <c r="A22" s="8" t="s">
        <v>46</v>
      </c>
      <c r="B22" s="6" t="s">
        <v>54</v>
      </c>
      <c r="C22" s="13">
        <v>15</v>
      </c>
      <c r="D22" s="10" t="e">
        <f t="shared" si="0"/>
        <v>#VALUE!</v>
      </c>
      <c r="E22" s="6" t="s">
        <v>54</v>
      </c>
      <c r="F22" s="13">
        <v>1</v>
      </c>
      <c r="G22" s="10" t="e">
        <f t="shared" si="1"/>
        <v>#VALUE!</v>
      </c>
      <c r="H22" s="6" t="s">
        <v>54</v>
      </c>
      <c r="I22" s="13">
        <v>1</v>
      </c>
      <c r="J22" s="10" t="e">
        <f t="shared" si="2"/>
        <v>#VALUE!</v>
      </c>
      <c r="K22" s="9" t="e">
        <f t="shared" si="3"/>
        <v>#VALUE!</v>
      </c>
    </row>
    <row r="23" spans="1:11" ht="15.75" thickBot="1" x14ac:dyDescent="0.3">
      <c r="A23" s="8" t="s">
        <v>47</v>
      </c>
      <c r="B23" s="6" t="s">
        <v>54</v>
      </c>
      <c r="C23" s="13">
        <v>10</v>
      </c>
      <c r="D23" s="10" t="e">
        <f t="shared" si="0"/>
        <v>#VALUE!</v>
      </c>
      <c r="E23" s="6" t="s">
        <v>54</v>
      </c>
      <c r="F23" s="13">
        <v>2</v>
      </c>
      <c r="G23" s="10" t="e">
        <f t="shared" si="1"/>
        <v>#VALUE!</v>
      </c>
      <c r="H23" s="6" t="s">
        <v>54</v>
      </c>
      <c r="I23" s="13">
        <v>2</v>
      </c>
      <c r="J23" s="10" t="e">
        <f t="shared" si="2"/>
        <v>#VALUE!</v>
      </c>
      <c r="K23" s="9" t="e">
        <f t="shared" si="3"/>
        <v>#VALUE!</v>
      </c>
    </row>
    <row r="24" spans="1:11" ht="15.75" thickBot="1" x14ac:dyDescent="0.3">
      <c r="A24" s="8" t="s">
        <v>7</v>
      </c>
      <c r="B24" s="6" t="s">
        <v>54</v>
      </c>
      <c r="C24" s="13">
        <v>2</v>
      </c>
      <c r="D24" s="10" t="e">
        <f t="shared" si="0"/>
        <v>#VALUE!</v>
      </c>
      <c r="E24" s="6" t="s">
        <v>54</v>
      </c>
      <c r="F24" s="13">
        <v>1</v>
      </c>
      <c r="G24" s="10" t="e">
        <f t="shared" si="1"/>
        <v>#VALUE!</v>
      </c>
      <c r="H24" s="6" t="s">
        <v>54</v>
      </c>
      <c r="I24" s="13">
        <v>1</v>
      </c>
      <c r="J24" s="10" t="e">
        <f t="shared" si="2"/>
        <v>#VALUE!</v>
      </c>
      <c r="K24" s="9" t="e">
        <f t="shared" si="3"/>
        <v>#VALUE!</v>
      </c>
    </row>
    <row r="25" spans="1:11" ht="15.75" thickBot="1" x14ac:dyDescent="0.3">
      <c r="A25" s="8" t="s">
        <v>8</v>
      </c>
      <c r="B25" s="6" t="s">
        <v>54</v>
      </c>
      <c r="C25" s="13">
        <v>15</v>
      </c>
      <c r="D25" s="10" t="e">
        <f t="shared" si="0"/>
        <v>#VALUE!</v>
      </c>
      <c r="E25" s="6" t="s">
        <v>54</v>
      </c>
      <c r="F25" s="13">
        <v>5</v>
      </c>
      <c r="G25" s="10" t="e">
        <f t="shared" si="1"/>
        <v>#VALUE!</v>
      </c>
      <c r="H25" s="6" t="s">
        <v>54</v>
      </c>
      <c r="I25" s="13">
        <v>8</v>
      </c>
      <c r="J25" s="10" t="e">
        <f t="shared" si="2"/>
        <v>#VALUE!</v>
      </c>
      <c r="K25" s="9" t="e">
        <f t="shared" si="3"/>
        <v>#VALUE!</v>
      </c>
    </row>
    <row r="26" spans="1:11" ht="15.75" thickBot="1" x14ac:dyDescent="0.3">
      <c r="A26" s="8" t="s">
        <v>9</v>
      </c>
      <c r="B26" s="6" t="s">
        <v>54</v>
      </c>
      <c r="C26" s="13">
        <v>7</v>
      </c>
      <c r="D26" s="10" t="e">
        <f t="shared" si="0"/>
        <v>#VALUE!</v>
      </c>
      <c r="E26" s="6" t="s">
        <v>54</v>
      </c>
      <c r="F26" s="13">
        <v>3</v>
      </c>
      <c r="G26" s="10" t="e">
        <f t="shared" si="1"/>
        <v>#VALUE!</v>
      </c>
      <c r="H26" s="6" t="s">
        <v>54</v>
      </c>
      <c r="I26" s="13">
        <v>3</v>
      </c>
      <c r="J26" s="10" t="e">
        <f t="shared" si="2"/>
        <v>#VALUE!</v>
      </c>
      <c r="K26" s="9" t="e">
        <f t="shared" si="3"/>
        <v>#VALUE!</v>
      </c>
    </row>
    <row r="27" spans="1:11" ht="15.75" thickBot="1" x14ac:dyDescent="0.3">
      <c r="A27" s="8" t="s">
        <v>10</v>
      </c>
      <c r="B27" s="6" t="s">
        <v>54</v>
      </c>
      <c r="C27" s="13">
        <v>1</v>
      </c>
      <c r="D27" s="10" t="e">
        <f t="shared" si="0"/>
        <v>#VALUE!</v>
      </c>
      <c r="E27" s="6" t="s">
        <v>54</v>
      </c>
      <c r="F27" s="13">
        <v>1</v>
      </c>
      <c r="G27" s="10" t="e">
        <f t="shared" si="1"/>
        <v>#VALUE!</v>
      </c>
      <c r="H27" s="6" t="s">
        <v>54</v>
      </c>
      <c r="I27" s="13">
        <v>1</v>
      </c>
      <c r="J27" s="10" t="e">
        <f t="shared" si="2"/>
        <v>#VALUE!</v>
      </c>
      <c r="K27" s="9" t="e">
        <f t="shared" si="3"/>
        <v>#VALUE!</v>
      </c>
    </row>
    <row r="28" spans="1:11" ht="15.75" thickBot="1" x14ac:dyDescent="0.3">
      <c r="A28" s="8" t="s">
        <v>48</v>
      </c>
      <c r="B28" s="6" t="s">
        <v>54</v>
      </c>
      <c r="C28" s="13">
        <v>1</v>
      </c>
      <c r="D28" s="10" t="e">
        <f t="shared" ref="D28" si="8">B28*C28</f>
        <v>#VALUE!</v>
      </c>
      <c r="E28" s="6" t="s">
        <v>54</v>
      </c>
      <c r="F28" s="13">
        <v>1</v>
      </c>
      <c r="G28" s="10" t="e">
        <f t="shared" si="1"/>
        <v>#VALUE!</v>
      </c>
      <c r="H28" s="6" t="s">
        <v>54</v>
      </c>
      <c r="I28" s="13">
        <v>1</v>
      </c>
      <c r="J28" s="10" t="e">
        <f t="shared" si="2"/>
        <v>#VALUE!</v>
      </c>
      <c r="K28" s="9" t="e">
        <f t="shared" ref="K28" si="9">J28+G28+D28</f>
        <v>#VALUE!</v>
      </c>
    </row>
    <row r="29" spans="1:11" ht="15.75" thickBot="1" x14ac:dyDescent="0.3">
      <c r="A29" s="8" t="s">
        <v>11</v>
      </c>
      <c r="B29" s="6" t="s">
        <v>54</v>
      </c>
      <c r="C29" s="13">
        <v>1</v>
      </c>
      <c r="D29" s="10" t="e">
        <f t="shared" si="0"/>
        <v>#VALUE!</v>
      </c>
      <c r="E29" s="6" t="s">
        <v>54</v>
      </c>
      <c r="F29" s="13">
        <v>1</v>
      </c>
      <c r="G29" s="10" t="e">
        <f t="shared" si="1"/>
        <v>#VALUE!</v>
      </c>
      <c r="H29" s="6" t="s">
        <v>54</v>
      </c>
      <c r="I29" s="13">
        <v>1</v>
      </c>
      <c r="J29" s="10" t="e">
        <f t="shared" si="2"/>
        <v>#VALUE!</v>
      </c>
      <c r="K29" s="9" t="e">
        <f t="shared" si="3"/>
        <v>#VALUE!</v>
      </c>
    </row>
    <row r="30" spans="1:11" ht="15.75" thickBot="1" x14ac:dyDescent="0.3">
      <c r="A30" s="8" t="s">
        <v>12</v>
      </c>
      <c r="B30" s="6" t="s">
        <v>54</v>
      </c>
      <c r="C30" s="13">
        <v>1</v>
      </c>
      <c r="D30" s="10" t="e">
        <f t="shared" si="0"/>
        <v>#VALUE!</v>
      </c>
      <c r="E30" s="6" t="s">
        <v>54</v>
      </c>
      <c r="F30" s="13">
        <v>1</v>
      </c>
      <c r="G30" s="10" t="e">
        <f t="shared" si="1"/>
        <v>#VALUE!</v>
      </c>
      <c r="H30" s="6" t="s">
        <v>54</v>
      </c>
      <c r="I30" s="13">
        <v>1</v>
      </c>
      <c r="J30" s="10" t="e">
        <f t="shared" si="2"/>
        <v>#VALUE!</v>
      </c>
      <c r="K30" s="9" t="e">
        <f t="shared" si="3"/>
        <v>#VALUE!</v>
      </c>
    </row>
    <row r="31" spans="1:11" ht="15.75" thickBot="1" x14ac:dyDescent="0.3">
      <c r="A31" s="8" t="s">
        <v>13</v>
      </c>
      <c r="B31" s="6" t="s">
        <v>54</v>
      </c>
      <c r="C31" s="13">
        <v>30</v>
      </c>
      <c r="D31" s="10" t="e">
        <f t="shared" si="0"/>
        <v>#VALUE!</v>
      </c>
      <c r="E31" s="6" t="s">
        <v>54</v>
      </c>
      <c r="F31" s="13">
        <v>18</v>
      </c>
      <c r="G31" s="10" t="e">
        <f t="shared" si="1"/>
        <v>#VALUE!</v>
      </c>
      <c r="H31" s="6" t="s">
        <v>54</v>
      </c>
      <c r="I31" s="13">
        <v>18</v>
      </c>
      <c r="J31" s="10" t="e">
        <f t="shared" si="2"/>
        <v>#VALUE!</v>
      </c>
      <c r="K31" s="9" t="e">
        <f t="shared" si="3"/>
        <v>#VALUE!</v>
      </c>
    </row>
    <row r="32" spans="1:11" ht="15.75" thickBot="1" x14ac:dyDescent="0.3">
      <c r="A32" s="8" t="s">
        <v>14</v>
      </c>
      <c r="B32" s="6" t="s">
        <v>54</v>
      </c>
      <c r="C32" s="13">
        <v>1</v>
      </c>
      <c r="D32" s="10" t="e">
        <f t="shared" si="0"/>
        <v>#VALUE!</v>
      </c>
      <c r="E32" s="6" t="s">
        <v>54</v>
      </c>
      <c r="F32" s="13">
        <v>1</v>
      </c>
      <c r="G32" s="10" t="e">
        <f t="shared" si="1"/>
        <v>#VALUE!</v>
      </c>
      <c r="H32" s="6" t="s">
        <v>54</v>
      </c>
      <c r="I32" s="13">
        <v>1</v>
      </c>
      <c r="J32" s="10" t="e">
        <f t="shared" si="2"/>
        <v>#VALUE!</v>
      </c>
      <c r="K32" s="9" t="e">
        <f t="shared" si="3"/>
        <v>#VALUE!</v>
      </c>
    </row>
    <row r="33" spans="1:11" ht="15.75" thickBot="1" x14ac:dyDescent="0.3">
      <c r="A33" s="8" t="s">
        <v>15</v>
      </c>
      <c r="B33" s="6" t="s">
        <v>54</v>
      </c>
      <c r="C33" s="13">
        <v>90</v>
      </c>
      <c r="D33" s="10" t="e">
        <f t="shared" si="0"/>
        <v>#VALUE!</v>
      </c>
      <c r="E33" s="6" t="s">
        <v>54</v>
      </c>
      <c r="F33" s="13">
        <v>17</v>
      </c>
      <c r="G33" s="10" t="e">
        <f t="shared" si="1"/>
        <v>#VALUE!</v>
      </c>
      <c r="H33" s="6" t="s">
        <v>54</v>
      </c>
      <c r="I33" s="13">
        <v>17</v>
      </c>
      <c r="J33" s="10" t="e">
        <f t="shared" si="2"/>
        <v>#VALUE!</v>
      </c>
      <c r="K33" s="9" t="e">
        <f t="shared" si="3"/>
        <v>#VALUE!</v>
      </c>
    </row>
    <row r="34" spans="1:11" ht="15.75" thickBot="1" x14ac:dyDescent="0.3">
      <c r="A34" s="8" t="s">
        <v>49</v>
      </c>
      <c r="B34" s="6" t="s">
        <v>54</v>
      </c>
      <c r="C34" s="13">
        <v>1</v>
      </c>
      <c r="D34" s="10" t="e">
        <f t="shared" ref="D34" si="10">B34*C34</f>
        <v>#VALUE!</v>
      </c>
      <c r="E34" s="6" t="s">
        <v>54</v>
      </c>
      <c r="F34" s="13">
        <v>1</v>
      </c>
      <c r="G34" s="10" t="e">
        <f t="shared" si="1"/>
        <v>#VALUE!</v>
      </c>
      <c r="H34" s="6" t="s">
        <v>54</v>
      </c>
      <c r="I34" s="13">
        <v>1</v>
      </c>
      <c r="J34" s="10" t="e">
        <f t="shared" si="2"/>
        <v>#VALUE!</v>
      </c>
      <c r="K34" s="9" t="e">
        <f t="shared" ref="K34" si="11">J34+G34+D34</f>
        <v>#VALUE!</v>
      </c>
    </row>
    <row r="35" spans="1:11" ht="15.75" thickBot="1" x14ac:dyDescent="0.3">
      <c r="A35" s="8" t="s">
        <v>16</v>
      </c>
      <c r="B35" s="6" t="s">
        <v>54</v>
      </c>
      <c r="C35" s="13">
        <v>1</v>
      </c>
      <c r="D35" s="10" t="e">
        <f t="shared" si="0"/>
        <v>#VALUE!</v>
      </c>
      <c r="E35" s="6" t="s">
        <v>54</v>
      </c>
      <c r="F35" s="13">
        <v>1</v>
      </c>
      <c r="G35" s="10" t="e">
        <f t="shared" si="1"/>
        <v>#VALUE!</v>
      </c>
      <c r="H35" s="6" t="s">
        <v>54</v>
      </c>
      <c r="I35" s="13">
        <v>1</v>
      </c>
      <c r="J35" s="10" t="e">
        <f t="shared" si="2"/>
        <v>#VALUE!</v>
      </c>
      <c r="K35" s="9" t="e">
        <f t="shared" si="3"/>
        <v>#VALUE!</v>
      </c>
    </row>
    <row r="36" spans="1:11" ht="17.25" thickBot="1" x14ac:dyDescent="0.3">
      <c r="A36" s="8" t="s">
        <v>30</v>
      </c>
      <c r="B36" s="6" t="s">
        <v>54</v>
      </c>
      <c r="C36" s="13">
        <v>1</v>
      </c>
      <c r="D36" s="10" t="e">
        <f t="shared" si="0"/>
        <v>#VALUE!</v>
      </c>
      <c r="E36" s="6" t="s">
        <v>54</v>
      </c>
      <c r="F36" s="13">
        <v>1</v>
      </c>
      <c r="G36" s="10" t="e">
        <f t="shared" si="1"/>
        <v>#VALUE!</v>
      </c>
      <c r="H36" s="6" t="s">
        <v>54</v>
      </c>
      <c r="I36" s="13">
        <v>1</v>
      </c>
      <c r="J36" s="10" t="e">
        <f t="shared" si="2"/>
        <v>#VALUE!</v>
      </c>
      <c r="K36" s="9" t="e">
        <f t="shared" si="3"/>
        <v>#VALUE!</v>
      </c>
    </row>
    <row r="37" spans="1:11" ht="17.25" thickBot="1" x14ac:dyDescent="0.3">
      <c r="A37" s="8" t="s">
        <v>31</v>
      </c>
      <c r="B37" s="6" t="s">
        <v>54</v>
      </c>
      <c r="C37" s="13">
        <v>1</v>
      </c>
      <c r="D37" s="10" t="e">
        <f t="shared" si="0"/>
        <v>#VALUE!</v>
      </c>
      <c r="E37" s="6" t="s">
        <v>54</v>
      </c>
      <c r="F37" s="13">
        <v>1</v>
      </c>
      <c r="G37" s="10" t="e">
        <f t="shared" si="1"/>
        <v>#VALUE!</v>
      </c>
      <c r="H37" s="6" t="s">
        <v>54</v>
      </c>
      <c r="I37" s="13">
        <v>1</v>
      </c>
      <c r="J37" s="10" t="e">
        <f t="shared" si="2"/>
        <v>#VALUE!</v>
      </c>
      <c r="K37" s="9" t="e">
        <f t="shared" si="3"/>
        <v>#VALUE!</v>
      </c>
    </row>
    <row r="38" spans="1:11" ht="15.75" thickBot="1" x14ac:dyDescent="0.3">
      <c r="A38" s="8" t="s">
        <v>17</v>
      </c>
      <c r="B38" s="6" t="s">
        <v>54</v>
      </c>
      <c r="C38" s="13">
        <v>1</v>
      </c>
      <c r="D38" s="10" t="e">
        <f t="shared" si="0"/>
        <v>#VALUE!</v>
      </c>
      <c r="E38" s="6" t="s">
        <v>54</v>
      </c>
      <c r="F38" s="13">
        <v>1</v>
      </c>
      <c r="G38" s="10" t="e">
        <f t="shared" si="1"/>
        <v>#VALUE!</v>
      </c>
      <c r="H38" s="6" t="s">
        <v>54</v>
      </c>
      <c r="I38" s="13">
        <v>1</v>
      </c>
      <c r="J38" s="10" t="e">
        <f t="shared" si="2"/>
        <v>#VALUE!</v>
      </c>
      <c r="K38" s="9" t="e">
        <f t="shared" si="3"/>
        <v>#VALUE!</v>
      </c>
    </row>
    <row r="39" spans="1:11" ht="15.75" thickBot="1" x14ac:dyDescent="0.3">
      <c r="A39" s="8" t="s">
        <v>18</v>
      </c>
      <c r="B39" s="6" t="s">
        <v>54</v>
      </c>
      <c r="C39" s="13">
        <v>1</v>
      </c>
      <c r="D39" s="10" t="e">
        <f t="shared" si="0"/>
        <v>#VALUE!</v>
      </c>
      <c r="E39" s="6" t="s">
        <v>54</v>
      </c>
      <c r="F39" s="13">
        <v>1</v>
      </c>
      <c r="G39" s="10" t="e">
        <f t="shared" si="1"/>
        <v>#VALUE!</v>
      </c>
      <c r="H39" s="6" t="s">
        <v>54</v>
      </c>
      <c r="I39" s="13">
        <v>1</v>
      </c>
      <c r="J39" s="10" t="e">
        <f t="shared" si="2"/>
        <v>#VALUE!</v>
      </c>
      <c r="K39" s="9" t="e">
        <f t="shared" si="3"/>
        <v>#VALUE!</v>
      </c>
    </row>
    <row r="40" spans="1:11" ht="15.75" thickBot="1" x14ac:dyDescent="0.3">
      <c r="A40" s="8" t="s">
        <v>19</v>
      </c>
      <c r="B40" s="6" t="s">
        <v>54</v>
      </c>
      <c r="C40" s="13">
        <v>1</v>
      </c>
      <c r="D40" s="10" t="e">
        <f t="shared" si="0"/>
        <v>#VALUE!</v>
      </c>
      <c r="E40" s="6" t="s">
        <v>54</v>
      </c>
      <c r="F40" s="13">
        <v>1</v>
      </c>
      <c r="G40" s="10" t="e">
        <f t="shared" si="1"/>
        <v>#VALUE!</v>
      </c>
      <c r="H40" s="6" t="s">
        <v>54</v>
      </c>
      <c r="I40" s="13">
        <v>1</v>
      </c>
      <c r="J40" s="10" t="e">
        <f t="shared" si="2"/>
        <v>#VALUE!</v>
      </c>
      <c r="K40" s="9" t="e">
        <f t="shared" si="3"/>
        <v>#VALUE!</v>
      </c>
    </row>
    <row r="41" spans="1:11" ht="17.25" thickBot="1" x14ac:dyDescent="0.3">
      <c r="A41" s="8" t="s">
        <v>32</v>
      </c>
      <c r="B41" s="6" t="s">
        <v>54</v>
      </c>
      <c r="C41" s="13">
        <v>1</v>
      </c>
      <c r="D41" s="10" t="e">
        <f t="shared" si="0"/>
        <v>#VALUE!</v>
      </c>
      <c r="E41" s="6" t="s">
        <v>54</v>
      </c>
      <c r="F41" s="13">
        <v>1</v>
      </c>
      <c r="G41" s="10" t="e">
        <f t="shared" si="1"/>
        <v>#VALUE!</v>
      </c>
      <c r="H41" s="6" t="s">
        <v>54</v>
      </c>
      <c r="I41" s="13">
        <v>1</v>
      </c>
      <c r="J41" s="10" t="e">
        <f t="shared" si="2"/>
        <v>#VALUE!</v>
      </c>
      <c r="K41" s="9" t="e">
        <f t="shared" si="3"/>
        <v>#VALUE!</v>
      </c>
    </row>
    <row r="42" spans="1:11" x14ac:dyDescent="0.25">
      <c r="A42" s="8" t="s">
        <v>20</v>
      </c>
      <c r="B42" s="6" t="s">
        <v>54</v>
      </c>
      <c r="C42" s="13">
        <v>1</v>
      </c>
      <c r="D42" s="10" t="e">
        <f t="shared" si="0"/>
        <v>#VALUE!</v>
      </c>
      <c r="E42" s="6" t="s">
        <v>54</v>
      </c>
      <c r="F42" s="13">
        <v>1</v>
      </c>
      <c r="G42" s="10" t="e">
        <f t="shared" si="1"/>
        <v>#VALUE!</v>
      </c>
      <c r="H42" s="6" t="s">
        <v>54</v>
      </c>
      <c r="I42" s="13">
        <v>1</v>
      </c>
      <c r="J42" s="10" t="e">
        <f t="shared" si="2"/>
        <v>#VALUE!</v>
      </c>
      <c r="K42" s="9" t="e">
        <f t="shared" si="3"/>
        <v>#VALUE!</v>
      </c>
    </row>
    <row r="43" spans="1:11" ht="43.5" customHeight="1" thickBot="1" x14ac:dyDescent="0.3">
      <c r="A43" s="15" t="s">
        <v>22</v>
      </c>
      <c r="B43" s="16"/>
      <c r="C43" s="16"/>
      <c r="D43" s="16"/>
      <c r="E43" s="16"/>
      <c r="F43" s="16"/>
      <c r="G43" s="16"/>
      <c r="H43" s="16"/>
      <c r="I43" s="16"/>
      <c r="J43" s="16"/>
      <c r="K43" s="1" t="e">
        <f>SUM(K3:K42)</f>
        <v>#VALUE!</v>
      </c>
    </row>
    <row r="45" spans="1:11" x14ac:dyDescent="0.25">
      <c r="A45" s="17" t="s">
        <v>33</v>
      </c>
      <c r="B45" s="17"/>
      <c r="C45" s="17"/>
      <c r="D45" s="17"/>
      <c r="E45" s="17"/>
      <c r="F45" s="17"/>
      <c r="G45" s="17"/>
      <c r="H45" s="17"/>
      <c r="I45" s="17"/>
      <c r="J45" s="17"/>
      <c r="K45" s="17"/>
    </row>
    <row r="47" spans="1:11" x14ac:dyDescent="0.25">
      <c r="A47" t="s">
        <v>34</v>
      </c>
    </row>
  </sheetData>
  <mergeCells count="3">
    <mergeCell ref="A43:J43"/>
    <mergeCell ref="A45:K45"/>
    <mergeCell ref="A1:K1"/>
  </mergeCells>
  <pageMargins left="0.7" right="0.7" top="0.78740157499999996" bottom="0.78740157499999996" header="0.3" footer="0.3"/>
  <pageSetup paperSize="9" scale="6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Suchomel</dc:creator>
  <cp:lastModifiedBy>Veronika Vavroušková</cp:lastModifiedBy>
  <cp:lastPrinted>2016-09-08T15:38:35Z</cp:lastPrinted>
  <dcterms:created xsi:type="dcterms:W3CDTF">2016-09-08T15:17:16Z</dcterms:created>
  <dcterms:modified xsi:type="dcterms:W3CDTF">2018-02-26T14:35:30Z</dcterms:modified>
</cp:coreProperties>
</file>